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Бюджет!$A$19:$G$20</definedName>
    <definedName name="_xlnm.Print_Titles" localSheetId="0">Бюджет!$13:$13</definedName>
  </definedNames>
  <calcPr calcId="144525"/>
</workbook>
</file>

<file path=xl/calcChain.xml><?xml version="1.0" encoding="utf-8"?>
<calcChain xmlns="http://schemas.openxmlformats.org/spreadsheetml/2006/main">
  <c r="G47" i="1" l="1"/>
  <c r="G14" i="1" s="1"/>
  <c r="F47" i="1"/>
  <c r="F14" i="1" s="1"/>
  <c r="G93" i="1" l="1"/>
  <c r="F93" i="1"/>
  <c r="F112" i="1"/>
  <c r="F113" i="1"/>
  <c r="F114" i="1"/>
  <c r="F115" i="1"/>
  <c r="F117" i="1"/>
  <c r="F119" i="1"/>
  <c r="G110" i="1" l="1"/>
  <c r="G109" i="1" s="1"/>
  <c r="G108" i="1" s="1"/>
  <c r="G107" i="1" s="1"/>
  <c r="G104" i="1"/>
  <c r="G103" i="1"/>
  <c r="G102" i="1"/>
  <c r="G100" i="1"/>
  <c r="G96" i="1"/>
  <c r="G95" i="1"/>
  <c r="G94" i="1" s="1"/>
  <c r="G91" i="1"/>
  <c r="G90" i="1"/>
  <c r="G89" i="1" s="1"/>
  <c r="G88" i="1" s="1"/>
  <c r="G86" i="1"/>
  <c r="G85" i="1" s="1"/>
  <c r="G84" i="1" s="1"/>
  <c r="G83" i="1" s="1"/>
  <c r="G82" i="1" s="1"/>
  <c r="G80" i="1"/>
  <c r="G79" i="1" s="1"/>
  <c r="G76" i="1"/>
  <c r="G75" i="1"/>
  <c r="G74" i="1"/>
  <c r="G72" i="1"/>
  <c r="G71" i="1"/>
  <c r="G70" i="1"/>
  <c r="G69" i="1" s="1"/>
  <c r="G65" i="1"/>
  <c r="G64" i="1" s="1"/>
  <c r="G63" i="1" s="1"/>
  <c r="G61" i="1"/>
  <c r="G60" i="1" s="1"/>
  <c r="G59" i="1" s="1"/>
  <c r="G55" i="1"/>
  <c r="G54" i="1" s="1"/>
  <c r="G53" i="1" s="1"/>
  <c r="G50" i="1"/>
  <c r="G49" i="1"/>
  <c r="G48" i="1"/>
  <c r="G45" i="1"/>
  <c r="G43" i="1"/>
  <c r="G42" i="1"/>
  <c r="G41" i="1" s="1"/>
  <c r="G40" i="1" s="1"/>
  <c r="G38" i="1"/>
  <c r="G35" i="1" s="1"/>
  <c r="G34" i="1" s="1"/>
  <c r="G33" i="1" s="1"/>
  <c r="G36" i="1"/>
  <c r="G31" i="1"/>
  <c r="G30" i="1"/>
  <c r="G29" i="1" s="1"/>
  <c r="G27" i="1"/>
  <c r="G26" i="1"/>
  <c r="G25" i="1" s="1"/>
  <c r="G23" i="1"/>
  <c r="G22" i="1"/>
  <c r="G21" i="1" s="1"/>
  <c r="G18" i="1"/>
  <c r="G17" i="1"/>
  <c r="G16" i="1"/>
  <c r="G15" i="1"/>
  <c r="G68" i="1" l="1"/>
  <c r="G52" i="1"/>
  <c r="G121" i="1" s="1"/>
  <c r="G20" i="1"/>
  <c r="F110" i="1"/>
  <c r="F109" i="1" s="1"/>
  <c r="F108" i="1" s="1"/>
  <c r="F107" i="1" s="1"/>
  <c r="F104" i="1"/>
  <c r="F103" i="1" s="1"/>
  <c r="F102" i="1" s="1"/>
  <c r="F100" i="1"/>
  <c r="F96" i="1"/>
  <c r="F95" i="1" s="1"/>
  <c r="F94" i="1" s="1"/>
  <c r="F91" i="1"/>
  <c r="F90" i="1" s="1"/>
  <c r="F89" i="1" s="1"/>
  <c r="F88" i="1" s="1"/>
  <c r="F86" i="1"/>
  <c r="F85" i="1" s="1"/>
  <c r="F84" i="1" s="1"/>
  <c r="F83" i="1" s="1"/>
  <c r="F80" i="1"/>
  <c r="F79" i="1" s="1"/>
  <c r="F76" i="1"/>
  <c r="F75" i="1" s="1"/>
  <c r="F74" i="1" s="1"/>
  <c r="F72" i="1"/>
  <c r="F71" i="1" s="1"/>
  <c r="F70" i="1" s="1"/>
  <c r="F55" i="1"/>
  <c r="F54" i="1" s="1"/>
  <c r="F53" i="1" s="1"/>
  <c r="F61" i="1"/>
  <c r="F60" i="1" s="1"/>
  <c r="F59" i="1" s="1"/>
  <c r="F65" i="1"/>
  <c r="F64" i="1" s="1"/>
  <c r="F63" i="1" s="1"/>
  <c r="F50" i="1"/>
  <c r="F49" i="1" s="1"/>
  <c r="F48" i="1" s="1"/>
  <c r="F45" i="1"/>
  <c r="F43" i="1"/>
  <c r="F38" i="1"/>
  <c r="F36" i="1"/>
  <c r="F35" i="1" s="1"/>
  <c r="F34" i="1" s="1"/>
  <c r="F33" i="1" s="1"/>
  <c r="F31" i="1"/>
  <c r="F30" i="1" s="1"/>
  <c r="F29" i="1" s="1"/>
  <c r="F27" i="1"/>
  <c r="F26" i="1" s="1"/>
  <c r="F25" i="1" s="1"/>
  <c r="F23" i="1"/>
  <c r="F22" i="1" s="1"/>
  <c r="F21" i="1" s="1"/>
  <c r="F15" i="1"/>
  <c r="F16" i="1"/>
  <c r="F17" i="1"/>
  <c r="F18" i="1"/>
  <c r="F82" i="1" l="1"/>
  <c r="F42" i="1"/>
  <c r="F41" i="1" s="1"/>
  <c r="F40" i="1" s="1"/>
  <c r="F69" i="1"/>
  <c r="F68" i="1" s="1"/>
  <c r="F121" i="1" s="1"/>
  <c r="F20" i="1"/>
  <c r="F52" i="1"/>
</calcChain>
</file>

<file path=xl/sharedStrings.xml><?xml version="1.0" encoding="utf-8"?>
<sst xmlns="http://schemas.openxmlformats.org/spreadsheetml/2006/main" count="387" uniqueCount="147">
  <si>
    <t>руб.</t>
  </si>
  <si>
    <t>Наименование кода</t>
  </si>
  <si>
    <t>КЦСР</t>
  </si>
  <si>
    <t>КВСР</t>
  </si>
  <si>
    <t>КФСР</t>
  </si>
  <si>
    <t>КВР</t>
  </si>
  <si>
    <t>Муниципальная программа "Молодежная политика в Суровикинском муниципальном районе"</t>
  </si>
  <si>
    <t>03 0 00 00000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</si>
  <si>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</si>
  <si>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</si>
  <si>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</si>
  <si>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</si>
  <si>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Администрация Суровикинского муниципального района</t>
  </si>
  <si>
    <t>902</t>
  </si>
  <si>
    <t>Молодежная политика</t>
  </si>
  <si>
    <t>07 07</t>
  </si>
  <si>
    <t>Прочая закупка товаров, работ и услуг для обеспечения государственных (муниципальных) нужд</t>
  </si>
  <si>
    <t>2 4 4</t>
  </si>
  <si>
    <t>Подпрограмма "Организация отдыха и оздоровления детей, проживающих в Суровикинском муниципальном районе Волгоградской области"</t>
  </si>
  <si>
    <t>03 2 00 00000</t>
  </si>
  <si>
    <t>Средства на приобретение путевок за счет средств бюджета района</t>
  </si>
  <si>
    <t>03 2 00 10100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</si>
  <si>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</si>
  <si>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03 2 00 70390</t>
  </si>
  <si>
    <t>Отдел по образованию</t>
  </si>
  <si>
    <t>913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</si>
  <si>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</si>
  <si>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03 2 00 S0390</t>
  </si>
  <si>
    <t>Подпрограмма "Духовно-нравственное воспитание граждан Суровикинского муниципального района"</t>
  </si>
  <si>
    <t>03 4 00 00000</t>
  </si>
  <si>
    <t>Мероприятия по нравственному воспитанию граждан РФ</t>
  </si>
  <si>
    <t>03 4 00 20120</t>
  </si>
  <si>
    <t>Другие вопросы в области национальной безопасности и правоохранительной деятельности</t>
  </si>
  <si>
    <t>03 14</t>
  </si>
  <si>
    <t>Подпрограмма "Профилактика правонарушений в Суровикинском муниципальном районе"</t>
  </si>
  <si>
    <t>03 5 00 00000</t>
  </si>
  <si>
    <t>Мероприятия по предупреждению правонарушений</t>
  </si>
  <si>
    <t>03 5 00 20130</t>
  </si>
  <si>
    <t>Подпрограмма "Комплексные меры по противодействию злоупотреблению наркотиков и их незаконному обороту"</t>
  </si>
  <si>
    <t>03 6 00 00000</t>
  </si>
  <si>
    <t>Мероприятия по противодействию наркомании</t>
  </si>
  <si>
    <t>03 6 00 20140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</si>
  <si>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</si>
  <si>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</si>
  <si>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Расходы на обеспечение деятельности ( оказание услуг ) казенных учреждений</t>
  </si>
  <si>
    <t>09 0 00 00590</t>
  </si>
  <si>
    <t>МУК "Радуга"</t>
  </si>
  <si>
    <t>912</t>
  </si>
  <si>
    <t>Дополнительное образование детей</t>
  </si>
  <si>
    <t>07 03</t>
  </si>
  <si>
    <t>Фонд оплаты труда учреждений</t>
  </si>
  <si>
    <t>1 1 1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</si>
  <si>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</si>
  <si>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</si>
  <si>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Уплата налогов и сборов органами местного самоуправления и казенными учреждениями</t>
  </si>
  <si>
    <t>09 0 00 80140</t>
  </si>
  <si>
    <t>Уплата налога на имущество организаций и земельного налога</t>
  </si>
  <si>
    <t>8 5 1</t>
  </si>
  <si>
    <t>Уплата прочих налогов, сборов и иных платежей</t>
  </si>
  <si>
    <t>09 0 00 80150</t>
  </si>
  <si>
    <t>Уплата прочих налогов, сборов</t>
  </si>
  <si>
    <t>8 5 2</t>
  </si>
  <si>
    <t>Уплата иных платежей</t>
  </si>
  <si>
    <t>8 5 3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</si>
  <si>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</si>
  <si>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</si>
  <si>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</si>
  <si>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</si>
  <si>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</si>
  <si>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</si>
  <si>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Физическая культура</t>
  </si>
  <si>
    <t>11 01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</si>
  <si>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</si>
  <si>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</si>
  <si>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</si>
  <si>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</si>
  <si>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</si>
  <si>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</si>
  <si>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"Развитие и поддержка малого предпринимательства в Суровикинском муниципальном районе"</t>
  </si>
  <si>
    <t>18 2 00 00000</t>
  </si>
  <si>
    <t>Мероприятия по развитию предпринимательства</t>
  </si>
  <si>
    <t>18 2 00 20160</t>
  </si>
  <si>
    <t>Другие вопросы в области национальной экономики</t>
  </si>
  <si>
    <t>04 12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</si>
  <si>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</si>
  <si>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</si>
  <si>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</si>
  <si>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</si>
  <si>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Другие общегосударственные вопросы</t>
  </si>
  <si>
    <t>01 13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</si>
  <si>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</si>
  <si>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</si>
  <si>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</si>
  <si>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</si>
  <si>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Пенсионное обеспечение</t>
  </si>
  <si>
    <t>10 01</t>
  </si>
  <si>
    <t>Иные пенсии, социальные доплаты к пенсиям</t>
  </si>
  <si>
    <t>3 1 2</t>
  </si>
  <si>
    <t>Прочие меры социальной поддержки</t>
  </si>
  <si>
    <t>20 0 00 10850</t>
  </si>
  <si>
    <t>Социальное обеспечение населения</t>
  </si>
  <si>
    <t>10 03</t>
  </si>
  <si>
    <t>Пособия, компенсации и иные социальные выплаты гражданам, кроме публичных нормативных обязательств</t>
  </si>
  <si>
    <t>3 2 1</t>
  </si>
  <si>
    <t>Приобретение товаров, работ, услуг в пользу граждан в целях их социального обеспечения</t>
  </si>
  <si>
    <t>3 2 3</t>
  </si>
  <si>
    <t>Субвенция на предоставление субсидий гражданам на оплату жилья и коммунальных услуг</t>
  </si>
  <si>
    <t>20 0 00 70530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</si>
  <si>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</si>
  <si>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</si>
  <si>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</si>
  <si>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</si>
  <si>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Общее образование</t>
  </si>
  <si>
    <t>07 02</t>
  </si>
  <si>
    <t>Итого</t>
  </si>
  <si>
    <t>1</t>
  </si>
  <si>
    <t>2</t>
  </si>
  <si>
    <t>3</t>
  </si>
  <si>
    <t>4</t>
  </si>
  <si>
    <t>5</t>
  </si>
  <si>
    <t>6</t>
  </si>
  <si>
    <t>Отдел ЖКХ</t>
  </si>
  <si>
    <t>907</t>
  </si>
  <si>
    <t>Бюджетные инвестиции в объекты капитального строительства государственной (муниципальной) собственности</t>
  </si>
  <si>
    <t>Подпрограмма "Строительство объекта "Многофункциональная игровая площадка площадью 800 кв.м с детским спортивно-оздоровительном комлексном"  Суровикинский муниципальный район ст.Н-Чир ул.Партизанская , 1в"</t>
  </si>
  <si>
    <t>Софинансирование на строительство объекта "Многофункциональная игровая площадка площадью 800 кв.м с детским спортивно-оздоровительном комлексном"  Суровикинский муниципальный район ст.Н-Чир ул.Партизанская , 1в</t>
  </si>
  <si>
    <t>17 3 00 00000</t>
  </si>
  <si>
    <t>Иные межбюджетные трансферты</t>
  </si>
  <si>
    <t>540</t>
  </si>
  <si>
    <t>17 3 00 S4952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</si>
  <si>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 на 2018-2020 годы"</t>
  </si>
  <si>
    <t>Коммунальное хозяйство</t>
  </si>
  <si>
    <t>06 0 01 40140</t>
  </si>
  <si>
    <t>06 0 02 40140</t>
  </si>
  <si>
    <t>0502</t>
  </si>
  <si>
    <t>414</t>
  </si>
  <si>
    <t>250000</t>
  </si>
  <si>
    <t>06 0 00 00000</t>
  </si>
  <si>
    <t>06 0 02 00000</t>
  </si>
  <si>
    <t>06 0 01 00000</t>
  </si>
  <si>
    <t xml:space="preserve">Распределение бюджетных ассигнований на реализацию муниципальных  программ на 2019 и 2020 годы </t>
  </si>
  <si>
    <t>Ассигнования 2020 год</t>
  </si>
  <si>
    <t>Ассигнования 2019 год</t>
  </si>
  <si>
    <t>Проектирование модернизации угольной котельной МКОУ Н-Чирская ООШ</t>
  </si>
  <si>
    <t>Модернизации жидкотопливной котельной МКОУ Качалинская СОШ</t>
  </si>
  <si>
    <t>Ремонт ( замена ) теплотрасс в х. Бурацкий , Лысов , Качалин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</si>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</sst>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2"/>
      <color indexed="8"/>
      <name val="Times New Roman"/>
      <family val="1"/>
      <charset val="204"/>
    </font>
    <font>
      <b/>
      <sz val="8"/>
      <name val="Arial Cyr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6:I121"/>
  <sheetViews>
    <sheetView showGridLines="0" tabSelected="1" workbookViewId="0">
      <selection activeCell="G14" sqref="G14"/>
    </sheetView>
  </sheetViews>
  <sheetFormatPr defaultRowHeight="12.75" customHeight="1" outlineLevelRow="7" x14ac:dyDescent="0.25"/>
  <cols>
    <col min="1" max="1" width="30.77734375" customWidth="1"/>
    <col min="2" max="2" width="15.88671875" customWidth="1"/>
    <col min="3" max="3" width="8" customWidth="1"/>
    <col min="4" max="4" width="8.33203125" customWidth="1"/>
    <col min="5" max="5" width="8.44140625" customWidth="1"/>
    <col min="6" max="6" width="13.77734375" customWidth="1"/>
    <col min="7" max="7" width="12.21875" customWidth="1"/>
    <col min="8" max="9" width="9.109375" customWidth="1"/>
  </cols>
  <sheetData>
    <row r="6" spans="1:9" ht="31.2" customHeight="1" x14ac:dyDescent="0.25">
      <c r="A6" s="20" t="s">
        <v>140</v>
      </c>
      <c r="B6" s="20"/>
      <c r="C6" s="20"/>
      <c r="D6" s="20"/>
      <c r="E6" s="20"/>
      <c r="F6" s="20"/>
      <c r="G6" s="20"/>
    </row>
    <row r="11" spans="1:9" ht="12.75" customHeight="1" x14ac:dyDescent="0.25">
      <c r="A11" s="2" t="s">
        <v>0</v>
      </c>
      <c r="B11" s="2"/>
      <c r="C11" s="2"/>
      <c r="D11" s="2"/>
      <c r="E11" s="2"/>
      <c r="F11" s="2"/>
    </row>
    <row r="12" spans="1:9" ht="20.399999999999999" x14ac:dyDescent="0.2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17" t="s">
        <v>142</v>
      </c>
      <c r="G12" s="17" t="s">
        <v>141</v>
      </c>
      <c r="H12" s="1"/>
      <c r="I12" s="1"/>
    </row>
    <row r="13" spans="1:9" ht="13.2" x14ac:dyDescent="0.25">
      <c r="A13" s="3" t="s">
        <v>115</v>
      </c>
      <c r="B13" s="3" t="s">
        <v>116</v>
      </c>
      <c r="C13" s="3" t="s">
        <v>117</v>
      </c>
      <c r="D13" s="3" t="s">
        <v>118</v>
      </c>
      <c r="E13" s="3" t="s">
        <v>119</v>
      </c>
      <c r="F13" s="3" t="s">
        <v>120</v>
      </c>
      <c r="G13" s="3" t="s">
        <v>146</v>
      </c>
    </row>
    <row r="14" spans="1:9" ht="40.799999999999997" x14ac:dyDescent="0.25">
      <c r="A14" s="4" t="s">
        <v>6</v>
      </c>
      <c r="B14" s="5" t="s">
        <v>7</v>
      </c>
      <c r="C14" s="5"/>
      <c r="D14" s="5"/>
      <c r="E14" s="5"/>
      <c r="F14" s="6">
        <f>F15+F20+F33+F40+F47</f>
        <v>2397200</v>
      </c>
      <c r="G14" s="6">
        <f>G15+G20+G33+G40+G47</f>
        <v>2397200</v>
      </c>
    </row>
    <row r="15" spans="1:9" ht="40.799999999999997" outlineLevel="1" x14ac:dyDescent="0.25">
      <c r="A15" s="4" t="s">
        <v>8</v>
      </c>
      <c r="B15" s="5" t="s">
        <v>9</v>
      </c>
      <c r="C15" s="5"/>
      <c r="D15" s="5"/>
      <c r="E15" s="5"/>
      <c r="F15" s="6">
        <f t="shared" ref="F15:G18" si="0">FIO</f>
        <v>265000</v>
      </c>
      <c r="G15" s="6">
        <f t="shared" si="0"/>
        <v>265000</v>
      </c>
    </row>
    <row r="16" spans="1:9" ht="13.2" outlineLevel="2" x14ac:dyDescent="0.25">
      <c r="A16" s="4" t="s">
        <v>10</v>
      </c>
      <c r="B16" s="5" t="s">
        <v>11</v>
      </c>
      <c r="C16" s="5"/>
      <c r="D16" s="5"/>
      <c r="E16" s="5"/>
      <c r="F16" s="6">
        <f t="shared" si="0"/>
        <v>265000</v>
      </c>
      <c r="G16" s="6">
        <f t="shared" si="0"/>
        <v>265000</v>
      </c>
    </row>
    <row r="17" spans="1:7" ht="20.399999999999999" outlineLevel="7" x14ac:dyDescent="0.25">
      <c r="A17" s="4" t="s">
        <v>12</v>
      </c>
      <c r="B17" s="5" t="s">
        <v>11</v>
      </c>
      <c r="C17" s="5" t="s">
        <v>13</v>
      </c>
      <c r="D17" s="5"/>
      <c r="E17" s="5"/>
      <c r="F17" s="6">
        <f t="shared" si="0"/>
        <v>265000</v>
      </c>
      <c r="G17" s="6">
        <f t="shared" si="0"/>
        <v>265000</v>
      </c>
    </row>
    <row r="18" spans="1:7" ht="13.2" outlineLevel="7" x14ac:dyDescent="0.25">
      <c r="A18" s="4" t="s">
        <v>14</v>
      </c>
      <c r="B18" s="5" t="s">
        <v>11</v>
      </c>
      <c r="C18" s="5" t="s">
        <v>13</v>
      </c>
      <c r="D18" s="5" t="s">
        <v>15</v>
      </c>
      <c r="E18" s="5"/>
      <c r="F18" s="6">
        <f t="shared" si="0"/>
        <v>265000</v>
      </c>
      <c r="G18" s="6">
        <f t="shared" si="0"/>
        <v>265000</v>
      </c>
    </row>
    <row r="19" spans="1:7" ht="30.6" outlineLevel="7" x14ac:dyDescent="0.25">
      <c r="A19" s="7" t="s">
        <v>16</v>
      </c>
      <c r="B19" s="8" t="s">
        <v>11</v>
      </c>
      <c r="C19" s="8" t="s">
        <v>13</v>
      </c>
      <c r="D19" s="8" t="s">
        <v>15</v>
      </c>
      <c r="E19" s="8" t="s">
        <v>17</v>
      </c>
      <c r="F19" s="9">
        <v>265000</v>
      </c>
      <c r="G19" s="9">
        <v>265000</v>
      </c>
    </row>
    <row r="20" spans="1:7" ht="40.799999999999997" outlineLevel="1" x14ac:dyDescent="0.25">
      <c r="A20" s="4" t="s">
        <v>18</v>
      </c>
      <c r="B20" s="5" t="s">
        <v>19</v>
      </c>
      <c r="C20" s="5"/>
      <c r="D20" s="5"/>
      <c r="E20" s="5"/>
      <c r="F20" s="6">
        <f>F21+F25+F29</f>
        <v>1672200</v>
      </c>
      <c r="G20" s="6">
        <f>G21+G25+G29</f>
        <v>1672200</v>
      </c>
    </row>
    <row r="21" spans="1:7" ht="20.399999999999999" outlineLevel="2" x14ac:dyDescent="0.25">
      <c r="A21" s="4" t="s">
        <v>20</v>
      </c>
      <c r="B21" s="5" t="s">
        <v>21</v>
      </c>
      <c r="C21" s="5"/>
      <c r="D21" s="5"/>
      <c r="E21" s="5"/>
      <c r="F21" s="6">
        <f t="shared" ref="F21:G23" si="1">F22</f>
        <v>240000</v>
      </c>
      <c r="G21" s="6">
        <f t="shared" si="1"/>
        <v>240000</v>
      </c>
    </row>
    <row r="22" spans="1:7" ht="20.399999999999999" outlineLevel="7" x14ac:dyDescent="0.25">
      <c r="A22" s="4" t="s">
        <v>12</v>
      </c>
      <c r="B22" s="5" t="s">
        <v>21</v>
      </c>
      <c r="C22" s="5" t="s">
        <v>13</v>
      </c>
      <c r="D22" s="5"/>
      <c r="E22" s="5"/>
      <c r="F22" s="6">
        <f t="shared" si="1"/>
        <v>240000</v>
      </c>
      <c r="G22" s="6">
        <f t="shared" si="1"/>
        <v>240000</v>
      </c>
    </row>
    <row r="23" spans="1:7" ht="13.2" outlineLevel="7" x14ac:dyDescent="0.25">
      <c r="A23" s="4" t="s">
        <v>14</v>
      </c>
      <c r="B23" s="5" t="s">
        <v>21</v>
      </c>
      <c r="C23" s="5" t="s">
        <v>13</v>
      </c>
      <c r="D23" s="5" t="s">
        <v>15</v>
      </c>
      <c r="E23" s="5"/>
      <c r="F23" s="6">
        <f t="shared" si="1"/>
        <v>240000</v>
      </c>
      <c r="G23" s="6">
        <f t="shared" si="1"/>
        <v>240000</v>
      </c>
    </row>
    <row r="24" spans="1:7" ht="30.6" outlineLevel="7" x14ac:dyDescent="0.25">
      <c r="A24" s="7" t="s">
        <v>16</v>
      </c>
      <c r="B24" s="8" t="s">
        <v>21</v>
      </c>
      <c r="C24" s="8" t="s">
        <v>13</v>
      </c>
      <c r="D24" s="8" t="s">
        <v>15</v>
      </c>
      <c r="E24" s="8" t="s">
        <v>17</v>
      </c>
      <c r="F24" s="9">
        <v>240000</v>
      </c>
      <c r="G24" s="9">
        <v>240000</v>
      </c>
    </row>
    <row r="25" spans="1:7" ht="51" outlineLevel="2" x14ac:dyDescent="0.25">
      <c r="A25" s="4" t="s">
        <v>22</v>
      </c>
      <c r="B25" s="5" t="s">
        <v>23</v>
      </c>
      <c r="C25" s="5"/>
      <c r="D25" s="5"/>
      <c r="E25" s="5"/>
      <c r="F25" s="6">
        <f t="shared" ref="F25:G27" si="2">F26</f>
        <v>1132200</v>
      </c>
      <c r="G25" s="6">
        <f t="shared" si="2"/>
        <v>1132200</v>
      </c>
    </row>
    <row r="26" spans="1:7" ht="13.2" outlineLevel="7" x14ac:dyDescent="0.25">
      <c r="A26" s="4" t="s">
        <v>24</v>
      </c>
      <c r="B26" s="5" t="s">
        <v>23</v>
      </c>
      <c r="C26" s="5" t="s">
        <v>25</v>
      </c>
      <c r="D26" s="5"/>
      <c r="E26" s="5"/>
      <c r="F26" s="6">
        <f t="shared" si="2"/>
        <v>1132200</v>
      </c>
      <c r="G26" s="6">
        <f t="shared" si="2"/>
        <v>1132200</v>
      </c>
    </row>
    <row r="27" spans="1:7" ht="13.2" outlineLevel="7" x14ac:dyDescent="0.25">
      <c r="A27" s="4" t="s">
        <v>14</v>
      </c>
      <c r="B27" s="5" t="s">
        <v>23</v>
      </c>
      <c r="C27" s="5" t="s">
        <v>25</v>
      </c>
      <c r="D27" s="5" t="s">
        <v>15</v>
      </c>
      <c r="E27" s="5"/>
      <c r="F27" s="6">
        <f t="shared" si="2"/>
        <v>1132200</v>
      </c>
      <c r="G27" s="6">
        <f t="shared" si="2"/>
        <v>1132200</v>
      </c>
    </row>
    <row r="28" spans="1:7" ht="30.6" outlineLevel="7" x14ac:dyDescent="0.25">
      <c r="A28" s="7" t="s">
        <v>16</v>
      </c>
      <c r="B28" s="8" t="s">
        <v>23</v>
      </c>
      <c r="C28" s="8" t="s">
        <v>25</v>
      </c>
      <c r="D28" s="8" t="s">
        <v>15</v>
      </c>
      <c r="E28" s="8" t="s">
        <v>17</v>
      </c>
      <c r="F28" s="9">
        <v>1132200</v>
      </c>
      <c r="G28" s="9">
        <v>1132200</v>
      </c>
    </row>
    <row r="29" spans="1:7" ht="61.2" outlineLevel="2" x14ac:dyDescent="0.25">
      <c r="A29" s="4" t="s">
        <v>26</v>
      </c>
      <c r="B29" s="5" t="s">
        <v>27</v>
      </c>
      <c r="C29" s="5"/>
      <c r="D29" s="5"/>
      <c r="E29" s="5"/>
      <c r="F29" s="6">
        <f t="shared" ref="F29:G31" si="3">F30</f>
        <v>300000</v>
      </c>
      <c r="G29" s="6">
        <f t="shared" si="3"/>
        <v>300000</v>
      </c>
    </row>
    <row r="30" spans="1:7" ht="13.2" outlineLevel="7" x14ac:dyDescent="0.25">
      <c r="A30" s="4" t="s">
        <v>24</v>
      </c>
      <c r="B30" s="5" t="s">
        <v>27</v>
      </c>
      <c r="C30" s="5" t="s">
        <v>25</v>
      </c>
      <c r="D30" s="5"/>
      <c r="E30" s="5"/>
      <c r="F30" s="6">
        <f t="shared" si="3"/>
        <v>300000</v>
      </c>
      <c r="G30" s="6">
        <f t="shared" si="3"/>
        <v>300000</v>
      </c>
    </row>
    <row r="31" spans="1:7" ht="13.2" outlineLevel="7" x14ac:dyDescent="0.25">
      <c r="A31" s="4" t="s">
        <v>14</v>
      </c>
      <c r="B31" s="5" t="s">
        <v>27</v>
      </c>
      <c r="C31" s="5" t="s">
        <v>25</v>
      </c>
      <c r="D31" s="5" t="s">
        <v>15</v>
      </c>
      <c r="E31" s="5"/>
      <c r="F31" s="6">
        <f t="shared" si="3"/>
        <v>300000</v>
      </c>
      <c r="G31" s="6">
        <f t="shared" si="3"/>
        <v>300000</v>
      </c>
    </row>
    <row r="32" spans="1:7" ht="30.6" outlineLevel="7" x14ac:dyDescent="0.25">
      <c r="A32" s="7" t="s">
        <v>16</v>
      </c>
      <c r="B32" s="8" t="s">
        <v>27</v>
      </c>
      <c r="C32" s="8" t="s">
        <v>25</v>
      </c>
      <c r="D32" s="8" t="s">
        <v>15</v>
      </c>
      <c r="E32" s="8" t="s">
        <v>17</v>
      </c>
      <c r="F32" s="9">
        <v>300000</v>
      </c>
      <c r="G32" s="9">
        <v>300000</v>
      </c>
    </row>
    <row r="33" spans="1:7" ht="30.6" outlineLevel="1" x14ac:dyDescent="0.25">
      <c r="A33" s="4" t="s">
        <v>28</v>
      </c>
      <c r="B33" s="5" t="s">
        <v>29</v>
      </c>
      <c r="C33" s="5"/>
      <c r="D33" s="5"/>
      <c r="E33" s="5"/>
      <c r="F33" s="6">
        <f>F34</f>
        <v>340000</v>
      </c>
      <c r="G33" s="6">
        <f>G34</f>
        <v>340000</v>
      </c>
    </row>
    <row r="34" spans="1:7" ht="20.399999999999999" outlineLevel="2" x14ac:dyDescent="0.25">
      <c r="A34" s="4" t="s">
        <v>30</v>
      </c>
      <c r="B34" s="5" t="s">
        <v>31</v>
      </c>
      <c r="C34" s="5"/>
      <c r="D34" s="5"/>
      <c r="E34" s="5"/>
      <c r="F34" s="6">
        <f>F35</f>
        <v>340000</v>
      </c>
      <c r="G34" s="6">
        <f>G35</f>
        <v>340000</v>
      </c>
    </row>
    <row r="35" spans="1:7" ht="20.399999999999999" outlineLevel="7" x14ac:dyDescent="0.25">
      <c r="A35" s="4" t="s">
        <v>12</v>
      </c>
      <c r="B35" s="5" t="s">
        <v>31</v>
      </c>
      <c r="C35" s="5" t="s">
        <v>13</v>
      </c>
      <c r="D35" s="5"/>
      <c r="E35" s="5"/>
      <c r="F35" s="6">
        <f>F36+F38</f>
        <v>340000</v>
      </c>
      <c r="G35" s="6">
        <f>G36+G38</f>
        <v>340000</v>
      </c>
    </row>
    <row r="36" spans="1:7" ht="30.6" outlineLevel="7" x14ac:dyDescent="0.25">
      <c r="A36" s="4" t="s">
        <v>32</v>
      </c>
      <c r="B36" s="5" t="s">
        <v>31</v>
      </c>
      <c r="C36" s="5" t="s">
        <v>13</v>
      </c>
      <c r="D36" s="5" t="s">
        <v>33</v>
      </c>
      <c r="E36" s="5"/>
      <c r="F36" s="6">
        <f>F37</f>
        <v>90000</v>
      </c>
      <c r="G36" s="6">
        <f>G37</f>
        <v>90000</v>
      </c>
    </row>
    <row r="37" spans="1:7" ht="30.6" outlineLevel="7" x14ac:dyDescent="0.25">
      <c r="A37" s="7" t="s">
        <v>16</v>
      </c>
      <c r="B37" s="8" t="s">
        <v>31</v>
      </c>
      <c r="C37" s="8" t="s">
        <v>13</v>
      </c>
      <c r="D37" s="8" t="s">
        <v>33</v>
      </c>
      <c r="E37" s="8" t="s">
        <v>17</v>
      </c>
      <c r="F37" s="9">
        <v>90000</v>
      </c>
      <c r="G37" s="9">
        <v>90000</v>
      </c>
    </row>
    <row r="38" spans="1:7" ht="13.2" outlineLevel="7" x14ac:dyDescent="0.25">
      <c r="A38" s="4" t="s">
        <v>14</v>
      </c>
      <c r="B38" s="5" t="s">
        <v>31</v>
      </c>
      <c r="C38" s="5" t="s">
        <v>13</v>
      </c>
      <c r="D38" s="5" t="s">
        <v>15</v>
      </c>
      <c r="E38" s="5"/>
      <c r="F38" s="6">
        <f>F39</f>
        <v>250000</v>
      </c>
      <c r="G38" s="6">
        <f>G39</f>
        <v>250000</v>
      </c>
    </row>
    <row r="39" spans="1:7" ht="30.6" outlineLevel="7" x14ac:dyDescent="0.25">
      <c r="A39" s="7" t="s">
        <v>16</v>
      </c>
      <c r="B39" s="8" t="s">
        <v>31</v>
      </c>
      <c r="C39" s="8" t="s">
        <v>13</v>
      </c>
      <c r="D39" s="8" t="s">
        <v>15</v>
      </c>
      <c r="E39" s="8" t="s">
        <v>17</v>
      </c>
      <c r="F39" s="9">
        <v>250000</v>
      </c>
      <c r="G39" s="9">
        <v>250000</v>
      </c>
    </row>
    <row r="40" spans="1:7" ht="30.6" outlineLevel="1" x14ac:dyDescent="0.25">
      <c r="A40" s="4" t="s">
        <v>34</v>
      </c>
      <c r="B40" s="5" t="s">
        <v>35</v>
      </c>
      <c r="C40" s="5"/>
      <c r="D40" s="5"/>
      <c r="E40" s="5"/>
      <c r="F40" s="6">
        <f>F41</f>
        <v>65000</v>
      </c>
      <c r="G40" s="6">
        <f>G41</f>
        <v>65000</v>
      </c>
    </row>
    <row r="41" spans="1:7" ht="20.399999999999999" outlineLevel="2" x14ac:dyDescent="0.25">
      <c r="A41" s="4" t="s">
        <v>36</v>
      </c>
      <c r="B41" s="5" t="s">
        <v>37</v>
      </c>
      <c r="C41" s="5"/>
      <c r="D41" s="5"/>
      <c r="E41" s="5"/>
      <c r="F41" s="6">
        <f>F42</f>
        <v>65000</v>
      </c>
      <c r="G41" s="6">
        <f>G42</f>
        <v>65000</v>
      </c>
    </row>
    <row r="42" spans="1:7" ht="20.399999999999999" outlineLevel="7" x14ac:dyDescent="0.25">
      <c r="A42" s="4" t="s">
        <v>12</v>
      </c>
      <c r="B42" s="5" t="s">
        <v>37</v>
      </c>
      <c r="C42" s="5" t="s">
        <v>13</v>
      </c>
      <c r="D42" s="5"/>
      <c r="E42" s="5"/>
      <c r="F42" s="6">
        <f>F43+F45</f>
        <v>65000</v>
      </c>
      <c r="G42" s="6">
        <f>G43+G45</f>
        <v>65000</v>
      </c>
    </row>
    <row r="43" spans="1:7" ht="30.6" outlineLevel="7" x14ac:dyDescent="0.25">
      <c r="A43" s="4" t="s">
        <v>32</v>
      </c>
      <c r="B43" s="5" t="s">
        <v>37</v>
      </c>
      <c r="C43" s="5" t="s">
        <v>13</v>
      </c>
      <c r="D43" s="5" t="s">
        <v>33</v>
      </c>
      <c r="E43" s="5"/>
      <c r="F43" s="6">
        <f>F44</f>
        <v>15000</v>
      </c>
      <c r="G43" s="6">
        <f>G44</f>
        <v>15000</v>
      </c>
    </row>
    <row r="44" spans="1:7" ht="30.6" outlineLevel="7" x14ac:dyDescent="0.25">
      <c r="A44" s="7" t="s">
        <v>16</v>
      </c>
      <c r="B44" s="8" t="s">
        <v>37</v>
      </c>
      <c r="C44" s="8" t="s">
        <v>13</v>
      </c>
      <c r="D44" s="8" t="s">
        <v>33</v>
      </c>
      <c r="E44" s="8" t="s">
        <v>17</v>
      </c>
      <c r="F44" s="9">
        <v>15000</v>
      </c>
      <c r="G44" s="9">
        <v>15000</v>
      </c>
    </row>
    <row r="45" spans="1:7" ht="13.2" outlineLevel="7" x14ac:dyDescent="0.25">
      <c r="A45" s="4" t="s">
        <v>14</v>
      </c>
      <c r="B45" s="5" t="s">
        <v>37</v>
      </c>
      <c r="C45" s="5" t="s">
        <v>13</v>
      </c>
      <c r="D45" s="5" t="s">
        <v>15</v>
      </c>
      <c r="E45" s="5"/>
      <c r="F45" s="6">
        <f>F46</f>
        <v>50000</v>
      </c>
      <c r="G45" s="6">
        <f>G46</f>
        <v>50000</v>
      </c>
    </row>
    <row r="46" spans="1:7" ht="30.6" outlineLevel="7" x14ac:dyDescent="0.25">
      <c r="A46" s="7" t="s">
        <v>16</v>
      </c>
      <c r="B46" s="8" t="s">
        <v>37</v>
      </c>
      <c r="C46" s="8" t="s">
        <v>13</v>
      </c>
      <c r="D46" s="8" t="s">
        <v>15</v>
      </c>
      <c r="E46" s="8" t="s">
        <v>17</v>
      </c>
      <c r="F46" s="9">
        <v>50000</v>
      </c>
      <c r="G46" s="9">
        <v>50000</v>
      </c>
    </row>
    <row r="47" spans="1:7" ht="30.6" outlineLevel="1" x14ac:dyDescent="0.25">
      <c r="A47" s="4" t="s">
        <v>38</v>
      </c>
      <c r="B47" s="5" t="s">
        <v>39</v>
      </c>
      <c r="C47" s="5"/>
      <c r="D47" s="5"/>
      <c r="E47" s="5"/>
      <c r="F47" s="6">
        <f t="shared" ref="F47:G50" si="4">F48</f>
        <v>55000</v>
      </c>
      <c r="G47" s="6">
        <f t="shared" si="4"/>
        <v>55000</v>
      </c>
    </row>
    <row r="48" spans="1:7" ht="20.399999999999999" outlineLevel="2" x14ac:dyDescent="0.25">
      <c r="A48" s="4" t="s">
        <v>40</v>
      </c>
      <c r="B48" s="5" t="s">
        <v>41</v>
      </c>
      <c r="C48" s="5"/>
      <c r="D48" s="5"/>
      <c r="E48" s="5"/>
      <c r="F48" s="6">
        <f t="shared" si="4"/>
        <v>55000</v>
      </c>
      <c r="G48" s="6">
        <f t="shared" si="4"/>
        <v>55000</v>
      </c>
    </row>
    <row r="49" spans="1:7" ht="20.399999999999999" outlineLevel="7" x14ac:dyDescent="0.25">
      <c r="A49" s="4" t="s">
        <v>12</v>
      </c>
      <c r="B49" s="5" t="s">
        <v>41</v>
      </c>
      <c r="C49" s="5" t="s">
        <v>13</v>
      </c>
      <c r="D49" s="5"/>
      <c r="E49" s="5"/>
      <c r="F49" s="6">
        <f t="shared" si="4"/>
        <v>55000</v>
      </c>
      <c r="G49" s="6">
        <f t="shared" si="4"/>
        <v>55000</v>
      </c>
    </row>
    <row r="50" spans="1:7" ht="13.2" outlineLevel="7" x14ac:dyDescent="0.25">
      <c r="A50" s="4" t="s">
        <v>14</v>
      </c>
      <c r="B50" s="5" t="s">
        <v>41</v>
      </c>
      <c r="C50" s="5" t="s">
        <v>13</v>
      </c>
      <c r="D50" s="5" t="s">
        <v>15</v>
      </c>
      <c r="E50" s="5"/>
      <c r="F50" s="6">
        <f t="shared" si="4"/>
        <v>55000</v>
      </c>
      <c r="G50" s="6">
        <f t="shared" si="4"/>
        <v>55000</v>
      </c>
    </row>
    <row r="51" spans="1:7" ht="30.6" outlineLevel="7" x14ac:dyDescent="0.25">
      <c r="A51" s="7" t="s">
        <v>16</v>
      </c>
      <c r="B51" s="8" t="s">
        <v>41</v>
      </c>
      <c r="C51" s="8" t="s">
        <v>13</v>
      </c>
      <c r="D51" s="8" t="s">
        <v>15</v>
      </c>
      <c r="E51" s="8" t="s">
        <v>17</v>
      </c>
      <c r="F51" s="9">
        <v>55000</v>
      </c>
      <c r="G51" s="9">
        <v>55000</v>
      </c>
    </row>
    <row r="52" spans="1:7" ht="51" x14ac:dyDescent="0.25">
      <c r="A52" s="4" t="s">
        <v>42</v>
      </c>
      <c r="B52" s="5" t="s">
        <v>43</v>
      </c>
      <c r="C52" s="5"/>
      <c r="D52" s="5"/>
      <c r="E52" s="5"/>
      <c r="F52" s="6">
        <f>F53+F59+F63</f>
        <v>8454900</v>
      </c>
      <c r="G52" s="6">
        <f>G53+G59+G63</f>
        <v>8454900</v>
      </c>
    </row>
    <row r="53" spans="1:7" ht="30.6" outlineLevel="1" x14ac:dyDescent="0.25">
      <c r="A53" s="4" t="s">
        <v>44</v>
      </c>
      <c r="B53" s="5" t="s">
        <v>45</v>
      </c>
      <c r="C53" s="5"/>
      <c r="D53" s="5"/>
      <c r="E53" s="5"/>
      <c r="F53" s="6">
        <f>F54</f>
        <v>8437900</v>
      </c>
      <c r="G53" s="6">
        <f>G54</f>
        <v>8437900</v>
      </c>
    </row>
    <row r="54" spans="1:7" ht="13.2" outlineLevel="7" x14ac:dyDescent="0.25">
      <c r="A54" s="4" t="s">
        <v>46</v>
      </c>
      <c r="B54" s="5" t="s">
        <v>45</v>
      </c>
      <c r="C54" s="5" t="s">
        <v>47</v>
      </c>
      <c r="D54" s="5"/>
      <c r="E54" s="5"/>
      <c r="F54" s="6">
        <f>F55</f>
        <v>8437900</v>
      </c>
      <c r="G54" s="6">
        <f>G55</f>
        <v>8437900</v>
      </c>
    </row>
    <row r="55" spans="1:7" ht="13.2" outlineLevel="7" x14ac:dyDescent="0.25">
      <c r="A55" s="4" t="s">
        <v>48</v>
      </c>
      <c r="B55" s="5" t="s">
        <v>45</v>
      </c>
      <c r="C55" s="5" t="s">
        <v>47</v>
      </c>
      <c r="D55" s="5" t="s">
        <v>49</v>
      </c>
      <c r="E55" s="5"/>
      <c r="F55" s="6">
        <f>F56+F57+F58</f>
        <v>8437900</v>
      </c>
      <c r="G55" s="6">
        <f>G56+G57+G58</f>
        <v>8437900</v>
      </c>
    </row>
    <row r="56" spans="1:7" ht="13.2" outlineLevel="7" x14ac:dyDescent="0.25">
      <c r="A56" s="7" t="s">
        <v>50</v>
      </c>
      <c r="B56" s="8" t="s">
        <v>45</v>
      </c>
      <c r="C56" s="8" t="s">
        <v>47</v>
      </c>
      <c r="D56" s="8" t="s">
        <v>49</v>
      </c>
      <c r="E56" s="8" t="s">
        <v>51</v>
      </c>
      <c r="F56" s="9">
        <v>6058300</v>
      </c>
      <c r="G56" s="9">
        <v>6058300</v>
      </c>
    </row>
    <row r="57" spans="1:7" ht="40.799999999999997" outlineLevel="7" x14ac:dyDescent="0.25">
      <c r="A57" s="7" t="s">
        <v>52</v>
      </c>
      <c r="B57" s="8" t="s">
        <v>45</v>
      </c>
      <c r="C57" s="8" t="s">
        <v>47</v>
      </c>
      <c r="D57" s="8" t="s">
        <v>49</v>
      </c>
      <c r="E57" s="8" t="s">
        <v>53</v>
      </c>
      <c r="F57" s="9">
        <v>1829600</v>
      </c>
      <c r="G57" s="9">
        <v>1829600</v>
      </c>
    </row>
    <row r="58" spans="1:7" ht="30.6" outlineLevel="7" x14ac:dyDescent="0.25">
      <c r="A58" s="7" t="s">
        <v>16</v>
      </c>
      <c r="B58" s="8" t="s">
        <v>45</v>
      </c>
      <c r="C58" s="8" t="s">
        <v>47</v>
      </c>
      <c r="D58" s="8" t="s">
        <v>49</v>
      </c>
      <c r="E58" s="8" t="s">
        <v>17</v>
      </c>
      <c r="F58" s="9">
        <v>550000</v>
      </c>
      <c r="G58" s="9">
        <v>550000</v>
      </c>
    </row>
    <row r="59" spans="1:7" ht="30.6" outlineLevel="1" x14ac:dyDescent="0.25">
      <c r="A59" s="4" t="s">
        <v>54</v>
      </c>
      <c r="B59" s="5" t="s">
        <v>55</v>
      </c>
      <c r="C59" s="5"/>
      <c r="D59" s="5"/>
      <c r="E59" s="5"/>
      <c r="F59" s="6">
        <f t="shared" ref="F59:G61" si="5">F60</f>
        <v>1000</v>
      </c>
      <c r="G59" s="6">
        <f t="shared" si="5"/>
        <v>1000</v>
      </c>
    </row>
    <row r="60" spans="1:7" ht="13.2" outlineLevel="7" x14ac:dyDescent="0.25">
      <c r="A60" s="4" t="s">
        <v>46</v>
      </c>
      <c r="B60" s="5" t="s">
        <v>55</v>
      </c>
      <c r="C60" s="5" t="s">
        <v>47</v>
      </c>
      <c r="D60" s="5"/>
      <c r="E60" s="5"/>
      <c r="F60" s="6">
        <f t="shared" si="5"/>
        <v>1000</v>
      </c>
      <c r="G60" s="6">
        <f t="shared" si="5"/>
        <v>1000</v>
      </c>
    </row>
    <row r="61" spans="1:7" ht="13.2" outlineLevel="7" x14ac:dyDescent="0.25">
      <c r="A61" s="4" t="s">
        <v>48</v>
      </c>
      <c r="B61" s="5" t="s">
        <v>55</v>
      </c>
      <c r="C61" s="5" t="s">
        <v>47</v>
      </c>
      <c r="D61" s="5" t="s">
        <v>49</v>
      </c>
      <c r="E61" s="5"/>
      <c r="F61" s="6">
        <f t="shared" si="5"/>
        <v>1000</v>
      </c>
      <c r="G61" s="6">
        <f t="shared" si="5"/>
        <v>1000</v>
      </c>
    </row>
    <row r="62" spans="1:7" ht="20.399999999999999" outlineLevel="7" x14ac:dyDescent="0.25">
      <c r="A62" s="7" t="s">
        <v>56</v>
      </c>
      <c r="B62" s="8" t="s">
        <v>55</v>
      </c>
      <c r="C62" s="8" t="s">
        <v>47</v>
      </c>
      <c r="D62" s="8" t="s">
        <v>49</v>
      </c>
      <c r="E62" s="8" t="s">
        <v>57</v>
      </c>
      <c r="F62" s="9">
        <v>1000</v>
      </c>
      <c r="G62" s="9">
        <v>1000</v>
      </c>
    </row>
    <row r="63" spans="1:7" ht="20.399999999999999" outlineLevel="1" x14ac:dyDescent="0.25">
      <c r="A63" s="4" t="s">
        <v>58</v>
      </c>
      <c r="B63" s="5" t="s">
        <v>59</v>
      </c>
      <c r="C63" s="5"/>
      <c r="D63" s="5"/>
      <c r="E63" s="5"/>
      <c r="F63" s="6">
        <f>F64</f>
        <v>16000</v>
      </c>
      <c r="G63" s="6">
        <f>G64</f>
        <v>16000</v>
      </c>
    </row>
    <row r="64" spans="1:7" ht="13.2" outlineLevel="7" x14ac:dyDescent="0.25">
      <c r="A64" s="4" t="s">
        <v>46</v>
      </c>
      <c r="B64" s="5" t="s">
        <v>59</v>
      </c>
      <c r="C64" s="5" t="s">
        <v>47</v>
      </c>
      <c r="D64" s="5"/>
      <c r="E64" s="5"/>
      <c r="F64" s="6">
        <f>F65</f>
        <v>16000</v>
      </c>
      <c r="G64" s="6">
        <f>G65</f>
        <v>16000</v>
      </c>
    </row>
    <row r="65" spans="1:7" ht="13.2" outlineLevel="7" x14ac:dyDescent="0.25">
      <c r="A65" s="4" t="s">
        <v>48</v>
      </c>
      <c r="B65" s="5" t="s">
        <v>59</v>
      </c>
      <c r="C65" s="5" t="s">
        <v>47</v>
      </c>
      <c r="D65" s="5" t="s">
        <v>49</v>
      </c>
      <c r="E65" s="5"/>
      <c r="F65" s="6">
        <f>F66+F67</f>
        <v>16000</v>
      </c>
      <c r="G65" s="6">
        <f>G66+G67</f>
        <v>16000</v>
      </c>
    </row>
    <row r="66" spans="1:7" ht="13.2" outlineLevel="7" x14ac:dyDescent="0.25">
      <c r="A66" s="7" t="s">
        <v>60</v>
      </c>
      <c r="B66" s="8" t="s">
        <v>59</v>
      </c>
      <c r="C66" s="8" t="s">
        <v>47</v>
      </c>
      <c r="D66" s="8" t="s">
        <v>49</v>
      </c>
      <c r="E66" s="8" t="s">
        <v>61</v>
      </c>
      <c r="F66" s="9">
        <v>12000</v>
      </c>
      <c r="G66" s="9">
        <v>12000</v>
      </c>
    </row>
    <row r="67" spans="1:7" ht="13.2" outlineLevel="7" x14ac:dyDescent="0.25">
      <c r="A67" s="7" t="s">
        <v>62</v>
      </c>
      <c r="B67" s="8" t="s">
        <v>59</v>
      </c>
      <c r="C67" s="8" t="s">
        <v>47</v>
      </c>
      <c r="D67" s="8" t="s">
        <v>49</v>
      </c>
      <c r="E67" s="8" t="s">
        <v>63</v>
      </c>
      <c r="F67" s="9">
        <v>4000</v>
      </c>
      <c r="G67" s="9">
        <v>4000</v>
      </c>
    </row>
    <row r="68" spans="1:7" ht="20.399999999999999" x14ac:dyDescent="0.25">
      <c r="A68" s="4" t="s">
        <v>64</v>
      </c>
      <c r="B68" s="5" t="s">
        <v>65</v>
      </c>
      <c r="C68" s="5"/>
      <c r="D68" s="5"/>
      <c r="E68" s="5"/>
      <c r="F68" s="6">
        <f>F69+F79</f>
        <v>935000</v>
      </c>
      <c r="G68" s="6">
        <f>G69+G79</f>
        <v>935000</v>
      </c>
    </row>
    <row r="69" spans="1:7" ht="40.799999999999997" outlineLevel="1" x14ac:dyDescent="0.25">
      <c r="A69" s="4" t="s">
        <v>66</v>
      </c>
      <c r="B69" s="5" t="s">
        <v>67</v>
      </c>
      <c r="C69" s="5"/>
      <c r="D69" s="5"/>
      <c r="E69" s="5"/>
      <c r="F69" s="6">
        <f>F70+F74</f>
        <v>935000</v>
      </c>
      <c r="G69" s="6">
        <f>G70+G74</f>
        <v>935000</v>
      </c>
    </row>
    <row r="70" spans="1:7" ht="20.399999999999999" outlineLevel="2" x14ac:dyDescent="0.25">
      <c r="A70" s="4" t="s">
        <v>68</v>
      </c>
      <c r="B70" s="5" t="s">
        <v>69</v>
      </c>
      <c r="C70" s="5"/>
      <c r="D70" s="5"/>
      <c r="E70" s="5"/>
      <c r="F70" s="6">
        <f t="shared" ref="F70:G72" si="6">F71</f>
        <v>500000</v>
      </c>
      <c r="G70" s="6">
        <f t="shared" si="6"/>
        <v>500000</v>
      </c>
    </row>
    <row r="71" spans="1:7" ht="20.399999999999999" outlineLevel="7" x14ac:dyDescent="0.25">
      <c r="A71" s="4" t="s">
        <v>12</v>
      </c>
      <c r="B71" s="5" t="s">
        <v>69</v>
      </c>
      <c r="C71" s="5" t="s">
        <v>13</v>
      </c>
      <c r="D71" s="5"/>
      <c r="E71" s="5"/>
      <c r="F71" s="6">
        <f t="shared" si="6"/>
        <v>500000</v>
      </c>
      <c r="G71" s="6">
        <f t="shared" si="6"/>
        <v>500000</v>
      </c>
    </row>
    <row r="72" spans="1:7" ht="13.2" outlineLevel="7" x14ac:dyDescent="0.25">
      <c r="A72" s="4" t="s">
        <v>70</v>
      </c>
      <c r="B72" s="5" t="s">
        <v>69</v>
      </c>
      <c r="C72" s="5" t="s">
        <v>13</v>
      </c>
      <c r="D72" s="5" t="s">
        <v>71</v>
      </c>
      <c r="E72" s="5"/>
      <c r="F72" s="6">
        <f t="shared" si="6"/>
        <v>500000</v>
      </c>
      <c r="G72" s="6">
        <f t="shared" si="6"/>
        <v>500000</v>
      </c>
    </row>
    <row r="73" spans="1:7" ht="40.799999999999997" outlineLevel="7" x14ac:dyDescent="0.25">
      <c r="A73" s="7" t="s">
        <v>72</v>
      </c>
      <c r="B73" s="8" t="s">
        <v>69</v>
      </c>
      <c r="C73" s="8" t="s">
        <v>13</v>
      </c>
      <c r="D73" s="8" t="s">
        <v>71</v>
      </c>
      <c r="E73" s="8" t="s">
        <v>73</v>
      </c>
      <c r="F73" s="9">
        <v>500000</v>
      </c>
      <c r="G73" s="9">
        <v>500000</v>
      </c>
    </row>
    <row r="74" spans="1:7" ht="30.6" outlineLevel="2" x14ac:dyDescent="0.25">
      <c r="A74" s="4" t="s">
        <v>74</v>
      </c>
      <c r="B74" s="5" t="s">
        <v>75</v>
      </c>
      <c r="C74" s="5"/>
      <c r="D74" s="5"/>
      <c r="E74" s="5"/>
      <c r="F74" s="6">
        <f>F75</f>
        <v>435000</v>
      </c>
      <c r="G74" s="6">
        <f>G75</f>
        <v>435000</v>
      </c>
    </row>
    <row r="75" spans="1:7" ht="20.399999999999999" outlineLevel="7" x14ac:dyDescent="0.25">
      <c r="A75" s="4" t="s">
        <v>12</v>
      </c>
      <c r="B75" s="5" t="s">
        <v>75</v>
      </c>
      <c r="C75" s="5" t="s">
        <v>13</v>
      </c>
      <c r="D75" s="5"/>
      <c r="E75" s="5"/>
      <c r="F75" s="6">
        <f>F76</f>
        <v>435000</v>
      </c>
      <c r="G75" s="6">
        <f>G76</f>
        <v>435000</v>
      </c>
    </row>
    <row r="76" spans="1:7" ht="13.2" outlineLevel="7" x14ac:dyDescent="0.25">
      <c r="A76" s="4" t="s">
        <v>70</v>
      </c>
      <c r="B76" s="5" t="s">
        <v>75</v>
      </c>
      <c r="C76" s="5" t="s">
        <v>13</v>
      </c>
      <c r="D76" s="5" t="s">
        <v>71</v>
      </c>
      <c r="E76" s="5"/>
      <c r="F76" s="6">
        <f>F77+F78</f>
        <v>435000</v>
      </c>
      <c r="G76" s="6">
        <f>G77+G78</f>
        <v>435000</v>
      </c>
    </row>
    <row r="77" spans="1:7" ht="30.6" outlineLevel="7" x14ac:dyDescent="0.25">
      <c r="A77" s="7" t="s">
        <v>16</v>
      </c>
      <c r="B77" s="8" t="s">
        <v>75</v>
      </c>
      <c r="C77" s="8" t="s">
        <v>13</v>
      </c>
      <c r="D77" s="8" t="s">
        <v>71</v>
      </c>
      <c r="E77" s="8" t="s">
        <v>17</v>
      </c>
      <c r="F77" s="9">
        <v>335000</v>
      </c>
      <c r="G77" s="9">
        <v>335000</v>
      </c>
    </row>
    <row r="78" spans="1:7" ht="13.2" outlineLevel="7" x14ac:dyDescent="0.25">
      <c r="A78" s="7" t="s">
        <v>62</v>
      </c>
      <c r="B78" s="8" t="s">
        <v>75</v>
      </c>
      <c r="C78" s="8" t="s">
        <v>13</v>
      </c>
      <c r="D78" s="8" t="s">
        <v>71</v>
      </c>
      <c r="E78" s="8" t="s">
        <v>63</v>
      </c>
      <c r="F78" s="9">
        <v>100000</v>
      </c>
      <c r="G78" s="9">
        <v>100000</v>
      </c>
    </row>
    <row r="79" spans="1:7" ht="71.400000000000006" hidden="1" outlineLevel="1" x14ac:dyDescent="0.25">
      <c r="A79" s="4" t="s">
        <v>124</v>
      </c>
      <c r="B79" s="5" t="s">
        <v>126</v>
      </c>
      <c r="C79" s="5"/>
      <c r="D79" s="5"/>
      <c r="E79" s="5"/>
      <c r="F79" s="6">
        <f>F80</f>
        <v>0</v>
      </c>
      <c r="G79" s="6">
        <f>G80</f>
        <v>0</v>
      </c>
    </row>
    <row r="80" spans="1:7" ht="71.400000000000006" hidden="1" outlineLevel="2" x14ac:dyDescent="0.25">
      <c r="A80" s="4" t="s">
        <v>125</v>
      </c>
      <c r="B80" s="5" t="s">
        <v>129</v>
      </c>
      <c r="C80" s="5"/>
      <c r="D80" s="5"/>
      <c r="E80" s="5"/>
      <c r="F80" s="6">
        <f>F81</f>
        <v>0</v>
      </c>
      <c r="G80" s="6">
        <f>G81</f>
        <v>0</v>
      </c>
    </row>
    <row r="81" spans="1:7" ht="13.2" hidden="1" outlineLevel="7" x14ac:dyDescent="0.25">
      <c r="A81" s="7" t="s">
        <v>127</v>
      </c>
      <c r="B81" s="8" t="s">
        <v>129</v>
      </c>
      <c r="C81" s="8" t="s">
        <v>128</v>
      </c>
      <c r="D81" s="8" t="s">
        <v>71</v>
      </c>
      <c r="E81" s="8" t="s">
        <v>17</v>
      </c>
      <c r="F81" s="9"/>
      <c r="G81" s="9"/>
    </row>
    <row r="82" spans="1:7" ht="40.799999999999997" x14ac:dyDescent="0.25">
      <c r="A82" s="4" t="s">
        <v>76</v>
      </c>
      <c r="B82" s="5" t="s">
        <v>77</v>
      </c>
      <c r="C82" s="5"/>
      <c r="D82" s="5"/>
      <c r="E82" s="5"/>
      <c r="F82" s="6">
        <f>F83+F88</f>
        <v>850000</v>
      </c>
      <c r="G82" s="6">
        <f>G83+G88</f>
        <v>850000</v>
      </c>
    </row>
    <row r="83" spans="1:7" ht="40.799999999999997" outlineLevel="1" x14ac:dyDescent="0.25">
      <c r="A83" s="4" t="s">
        <v>78</v>
      </c>
      <c r="B83" s="5" t="s">
        <v>79</v>
      </c>
      <c r="C83" s="5"/>
      <c r="D83" s="5"/>
      <c r="E83" s="5"/>
      <c r="F83" s="6">
        <f t="shared" ref="F83:G86" si="7">F84</f>
        <v>50000</v>
      </c>
      <c r="G83" s="6">
        <f t="shared" si="7"/>
        <v>50000</v>
      </c>
    </row>
    <row r="84" spans="1:7" ht="20.399999999999999" outlineLevel="2" x14ac:dyDescent="0.25">
      <c r="A84" s="4" t="s">
        <v>80</v>
      </c>
      <c r="B84" s="5" t="s">
        <v>81</v>
      </c>
      <c r="C84" s="5"/>
      <c r="D84" s="5"/>
      <c r="E84" s="5"/>
      <c r="F84" s="6">
        <f t="shared" si="7"/>
        <v>50000</v>
      </c>
      <c r="G84" s="6">
        <f t="shared" si="7"/>
        <v>50000</v>
      </c>
    </row>
    <row r="85" spans="1:7" ht="20.399999999999999" outlineLevel="7" x14ac:dyDescent="0.25">
      <c r="A85" s="4" t="s">
        <v>12</v>
      </c>
      <c r="B85" s="5" t="s">
        <v>81</v>
      </c>
      <c r="C85" s="5" t="s">
        <v>13</v>
      </c>
      <c r="D85" s="5"/>
      <c r="E85" s="5"/>
      <c r="F85" s="6">
        <f t="shared" si="7"/>
        <v>50000</v>
      </c>
      <c r="G85" s="6">
        <f t="shared" si="7"/>
        <v>50000</v>
      </c>
    </row>
    <row r="86" spans="1:7" ht="20.399999999999999" outlineLevel="7" x14ac:dyDescent="0.25">
      <c r="A86" s="4" t="s">
        <v>82</v>
      </c>
      <c r="B86" s="5" t="s">
        <v>81</v>
      </c>
      <c r="C86" s="5" t="s">
        <v>13</v>
      </c>
      <c r="D86" s="5" t="s">
        <v>83</v>
      </c>
      <c r="E86" s="5"/>
      <c r="F86" s="6">
        <f t="shared" si="7"/>
        <v>50000</v>
      </c>
      <c r="G86" s="6">
        <f t="shared" si="7"/>
        <v>50000</v>
      </c>
    </row>
    <row r="87" spans="1:7" ht="30.6" outlineLevel="7" x14ac:dyDescent="0.25">
      <c r="A87" s="7" t="s">
        <v>16</v>
      </c>
      <c r="B87" s="8" t="s">
        <v>81</v>
      </c>
      <c r="C87" s="8" t="s">
        <v>13</v>
      </c>
      <c r="D87" s="8" t="s">
        <v>83</v>
      </c>
      <c r="E87" s="8" t="s">
        <v>17</v>
      </c>
      <c r="F87" s="9">
        <v>50000</v>
      </c>
      <c r="G87" s="9">
        <v>50000</v>
      </c>
    </row>
    <row r="88" spans="1:7" ht="51" outlineLevel="1" x14ac:dyDescent="0.25">
      <c r="A88" s="4" t="s">
        <v>84</v>
      </c>
      <c r="B88" s="5" t="s">
        <v>85</v>
      </c>
      <c r="C88" s="5"/>
      <c r="D88" s="5"/>
      <c r="E88" s="5"/>
      <c r="F88" s="6">
        <f t="shared" ref="F88:G91" si="8">F89</f>
        <v>800000</v>
      </c>
      <c r="G88" s="6">
        <f t="shared" si="8"/>
        <v>800000</v>
      </c>
    </row>
    <row r="89" spans="1:7" ht="20.399999999999999" outlineLevel="2" x14ac:dyDescent="0.25">
      <c r="A89" s="4" t="s">
        <v>86</v>
      </c>
      <c r="B89" s="5" t="s">
        <v>87</v>
      </c>
      <c r="C89" s="5"/>
      <c r="D89" s="5"/>
      <c r="E89" s="5"/>
      <c r="F89" s="6">
        <f t="shared" si="8"/>
        <v>800000</v>
      </c>
      <c r="G89" s="6">
        <f t="shared" si="8"/>
        <v>800000</v>
      </c>
    </row>
    <row r="90" spans="1:7" ht="20.399999999999999" outlineLevel="7" x14ac:dyDescent="0.25">
      <c r="A90" s="4" t="s">
        <v>12</v>
      </c>
      <c r="B90" s="5" t="s">
        <v>87</v>
      </c>
      <c r="C90" s="5" t="s">
        <v>13</v>
      </c>
      <c r="D90" s="5"/>
      <c r="E90" s="5"/>
      <c r="F90" s="6">
        <f t="shared" si="8"/>
        <v>800000</v>
      </c>
      <c r="G90" s="6">
        <f t="shared" si="8"/>
        <v>800000</v>
      </c>
    </row>
    <row r="91" spans="1:7" ht="13.2" outlineLevel="7" x14ac:dyDescent="0.25">
      <c r="A91" s="4" t="s">
        <v>88</v>
      </c>
      <c r="B91" s="5" t="s">
        <v>87</v>
      </c>
      <c r="C91" s="5" t="s">
        <v>13</v>
      </c>
      <c r="D91" s="5" t="s">
        <v>89</v>
      </c>
      <c r="E91" s="5"/>
      <c r="F91" s="6">
        <f t="shared" si="8"/>
        <v>800000</v>
      </c>
      <c r="G91" s="6">
        <f t="shared" si="8"/>
        <v>800000</v>
      </c>
    </row>
    <row r="92" spans="1:7" ht="30.6" outlineLevel="7" x14ac:dyDescent="0.25">
      <c r="A92" s="7" t="s">
        <v>16</v>
      </c>
      <c r="B92" s="8" t="s">
        <v>87</v>
      </c>
      <c r="C92" s="8" t="s">
        <v>13</v>
      </c>
      <c r="D92" s="8" t="s">
        <v>89</v>
      </c>
      <c r="E92" s="8" t="s">
        <v>17</v>
      </c>
      <c r="F92" s="9">
        <v>800000</v>
      </c>
      <c r="G92" s="9">
        <v>800000</v>
      </c>
    </row>
    <row r="93" spans="1:7" ht="51" x14ac:dyDescent="0.25">
      <c r="A93" s="4" t="s">
        <v>90</v>
      </c>
      <c r="B93" s="5" t="s">
        <v>91</v>
      </c>
      <c r="C93" s="5"/>
      <c r="D93" s="5"/>
      <c r="E93" s="5"/>
      <c r="F93" s="6">
        <f>F94+F98+F102</f>
        <v>7811400</v>
      </c>
      <c r="G93" s="6">
        <f>G94+G98+G102</f>
        <v>7811400</v>
      </c>
    </row>
    <row r="94" spans="1:7" ht="20.399999999999999" outlineLevel="1" x14ac:dyDescent="0.25">
      <c r="A94" s="4" t="s">
        <v>92</v>
      </c>
      <c r="B94" s="5" t="s">
        <v>93</v>
      </c>
      <c r="C94" s="5"/>
      <c r="D94" s="5"/>
      <c r="E94" s="5"/>
      <c r="F94" s="6">
        <f t="shared" ref="F94:G96" si="9">F95</f>
        <v>1825000</v>
      </c>
      <c r="G94" s="6">
        <f t="shared" si="9"/>
        <v>1825000</v>
      </c>
    </row>
    <row r="95" spans="1:7" ht="20.399999999999999" outlineLevel="7" x14ac:dyDescent="0.25">
      <c r="A95" s="4" t="s">
        <v>12</v>
      </c>
      <c r="B95" s="5" t="s">
        <v>93</v>
      </c>
      <c r="C95" s="5" t="s">
        <v>13</v>
      </c>
      <c r="D95" s="5"/>
      <c r="E95" s="5"/>
      <c r="F95" s="6">
        <f t="shared" si="9"/>
        <v>1825000</v>
      </c>
      <c r="G95" s="6">
        <f t="shared" si="9"/>
        <v>1825000</v>
      </c>
    </row>
    <row r="96" spans="1:7" ht="13.2" outlineLevel="7" x14ac:dyDescent="0.25">
      <c r="A96" s="4" t="s">
        <v>94</v>
      </c>
      <c r="B96" s="5" t="s">
        <v>93</v>
      </c>
      <c r="C96" s="5" t="s">
        <v>13</v>
      </c>
      <c r="D96" s="5" t="s">
        <v>95</v>
      </c>
      <c r="E96" s="5"/>
      <c r="F96" s="6">
        <f t="shared" si="9"/>
        <v>1825000</v>
      </c>
      <c r="G96" s="6">
        <f t="shared" si="9"/>
        <v>1825000</v>
      </c>
    </row>
    <row r="97" spans="1:7" ht="20.399999999999999" outlineLevel="7" x14ac:dyDescent="0.25">
      <c r="A97" s="7" t="s">
        <v>96</v>
      </c>
      <c r="B97" s="8" t="s">
        <v>93</v>
      </c>
      <c r="C97" s="8" t="s">
        <v>13</v>
      </c>
      <c r="D97" s="8" t="s">
        <v>95</v>
      </c>
      <c r="E97" s="8" t="s">
        <v>97</v>
      </c>
      <c r="F97" s="9">
        <v>1825000</v>
      </c>
      <c r="G97" s="9">
        <v>1825000</v>
      </c>
    </row>
    <row r="98" spans="1:7" ht="13.2" outlineLevel="1" x14ac:dyDescent="0.25">
      <c r="A98" s="4" t="s">
        <v>98</v>
      </c>
      <c r="B98" s="5" t="s">
        <v>99</v>
      </c>
      <c r="C98" s="5"/>
      <c r="D98" s="5"/>
      <c r="E98" s="5"/>
      <c r="F98" s="6">
        <v>100000</v>
      </c>
      <c r="G98" s="6">
        <v>100000</v>
      </c>
    </row>
    <row r="99" spans="1:7" ht="20.399999999999999" outlineLevel="7" x14ac:dyDescent="0.25">
      <c r="A99" s="4" t="s">
        <v>12</v>
      </c>
      <c r="B99" s="5" t="s">
        <v>99</v>
      </c>
      <c r="C99" s="5" t="s">
        <v>13</v>
      </c>
      <c r="D99" s="5"/>
      <c r="E99" s="5"/>
      <c r="F99" s="6">
        <v>100000</v>
      </c>
      <c r="G99" s="6">
        <v>100000</v>
      </c>
    </row>
    <row r="100" spans="1:7" ht="13.2" outlineLevel="7" x14ac:dyDescent="0.25">
      <c r="A100" s="4" t="s">
        <v>100</v>
      </c>
      <c r="B100" s="5" t="s">
        <v>99</v>
      </c>
      <c r="C100" s="5" t="s">
        <v>13</v>
      </c>
      <c r="D100" s="5" t="s">
        <v>101</v>
      </c>
      <c r="E100" s="5"/>
      <c r="F100" s="6">
        <f>F101</f>
        <v>100000</v>
      </c>
      <c r="G100" s="6">
        <f>G101</f>
        <v>100000</v>
      </c>
    </row>
    <row r="101" spans="1:7" ht="30.6" outlineLevel="7" x14ac:dyDescent="0.25">
      <c r="A101" s="7" t="s">
        <v>102</v>
      </c>
      <c r="B101" s="8" t="s">
        <v>99</v>
      </c>
      <c r="C101" s="8" t="s">
        <v>13</v>
      </c>
      <c r="D101" s="8" t="s">
        <v>101</v>
      </c>
      <c r="E101" s="8" t="s">
        <v>103</v>
      </c>
      <c r="F101" s="9">
        <v>100000</v>
      </c>
      <c r="G101" s="9">
        <v>100000</v>
      </c>
    </row>
    <row r="102" spans="1:7" ht="30.6" outlineLevel="1" x14ac:dyDescent="0.25">
      <c r="A102" s="4" t="s">
        <v>106</v>
      </c>
      <c r="B102" s="5" t="s">
        <v>107</v>
      </c>
      <c r="C102" s="5"/>
      <c r="D102" s="5"/>
      <c r="E102" s="5"/>
      <c r="F102" s="6">
        <f>F103</f>
        <v>5886400</v>
      </c>
      <c r="G102" s="6">
        <f>G103</f>
        <v>5886400</v>
      </c>
    </row>
    <row r="103" spans="1:7" ht="20.399999999999999" outlineLevel="7" x14ac:dyDescent="0.25">
      <c r="A103" s="4" t="s">
        <v>12</v>
      </c>
      <c r="B103" s="5" t="s">
        <v>107</v>
      </c>
      <c r="C103" s="5" t="s">
        <v>13</v>
      </c>
      <c r="D103" s="5"/>
      <c r="E103" s="5"/>
      <c r="F103" s="6">
        <f>F104</f>
        <v>5886400</v>
      </c>
      <c r="G103" s="6">
        <f>G104</f>
        <v>5886400</v>
      </c>
    </row>
    <row r="104" spans="1:7" ht="13.2" outlineLevel="7" x14ac:dyDescent="0.25">
      <c r="A104" s="4" t="s">
        <v>100</v>
      </c>
      <c r="B104" s="5" t="s">
        <v>107</v>
      </c>
      <c r="C104" s="5" t="s">
        <v>13</v>
      </c>
      <c r="D104" s="5" t="s">
        <v>101</v>
      </c>
      <c r="E104" s="5"/>
      <c r="F104" s="6">
        <f>F105+F106</f>
        <v>5886400</v>
      </c>
      <c r="G104" s="6">
        <f>G105+G106</f>
        <v>5886400</v>
      </c>
    </row>
    <row r="105" spans="1:7" ht="30.6" outlineLevel="7" x14ac:dyDescent="0.25">
      <c r="A105" s="7" t="s">
        <v>102</v>
      </c>
      <c r="B105" s="8" t="s">
        <v>107</v>
      </c>
      <c r="C105" s="8" t="s">
        <v>13</v>
      </c>
      <c r="D105" s="8" t="s">
        <v>101</v>
      </c>
      <c r="E105" s="8" t="s">
        <v>103</v>
      </c>
      <c r="F105" s="9">
        <v>5827600</v>
      </c>
      <c r="G105" s="9">
        <v>5827600</v>
      </c>
    </row>
    <row r="106" spans="1:7" ht="30.6" outlineLevel="7" x14ac:dyDescent="0.25">
      <c r="A106" s="7" t="s">
        <v>104</v>
      </c>
      <c r="B106" s="8" t="s">
        <v>107</v>
      </c>
      <c r="C106" s="8" t="s">
        <v>13</v>
      </c>
      <c r="D106" s="8" t="s">
        <v>101</v>
      </c>
      <c r="E106" s="8" t="s">
        <v>105</v>
      </c>
      <c r="F106" s="9">
        <v>58800</v>
      </c>
      <c r="G106" s="9">
        <v>58800</v>
      </c>
    </row>
    <row r="107" spans="1:7" ht="71.400000000000006" x14ac:dyDescent="0.25">
      <c r="A107" s="4" t="s">
        <v>108</v>
      </c>
      <c r="B107" s="5" t="s">
        <v>109</v>
      </c>
      <c r="C107" s="5"/>
      <c r="D107" s="5"/>
      <c r="E107" s="5"/>
      <c r="F107" s="6">
        <f t="shared" ref="F107:G110" si="10">F108</f>
        <v>300000</v>
      </c>
      <c r="G107" s="6">
        <f t="shared" si="10"/>
        <v>300000</v>
      </c>
    </row>
    <row r="108" spans="1:7" ht="30.6" outlineLevel="1" x14ac:dyDescent="0.25">
      <c r="A108" s="4" t="s">
        <v>110</v>
      </c>
      <c r="B108" s="5" t="s">
        <v>111</v>
      </c>
      <c r="C108" s="5"/>
      <c r="D108" s="5"/>
      <c r="E108" s="5"/>
      <c r="F108" s="6">
        <f t="shared" si="10"/>
        <v>300000</v>
      </c>
      <c r="G108" s="6">
        <f t="shared" si="10"/>
        <v>300000</v>
      </c>
    </row>
    <row r="109" spans="1:7" ht="13.2" outlineLevel="7" x14ac:dyDescent="0.25">
      <c r="A109" s="4" t="s">
        <v>24</v>
      </c>
      <c r="B109" s="5" t="s">
        <v>111</v>
      </c>
      <c r="C109" s="5" t="s">
        <v>25</v>
      </c>
      <c r="D109" s="5"/>
      <c r="E109" s="5"/>
      <c r="F109" s="6">
        <f t="shared" si="10"/>
        <v>300000</v>
      </c>
      <c r="G109" s="6">
        <f t="shared" si="10"/>
        <v>300000</v>
      </c>
    </row>
    <row r="110" spans="1:7" ht="13.2" outlineLevel="7" x14ac:dyDescent="0.25">
      <c r="A110" s="4" t="s">
        <v>112</v>
      </c>
      <c r="B110" s="5" t="s">
        <v>111</v>
      </c>
      <c r="C110" s="5" t="s">
        <v>25</v>
      </c>
      <c r="D110" s="5" t="s">
        <v>113</v>
      </c>
      <c r="E110" s="5"/>
      <c r="F110" s="6">
        <f t="shared" si="10"/>
        <v>300000</v>
      </c>
      <c r="G110" s="6">
        <f t="shared" si="10"/>
        <v>300000</v>
      </c>
    </row>
    <row r="111" spans="1:7" ht="30.6" outlineLevel="7" x14ac:dyDescent="0.25">
      <c r="A111" s="7" t="s">
        <v>16</v>
      </c>
      <c r="B111" s="8" t="s">
        <v>111</v>
      </c>
      <c r="C111" s="8" t="s">
        <v>25</v>
      </c>
      <c r="D111" s="8" t="s">
        <v>113</v>
      </c>
      <c r="E111" s="8" t="s">
        <v>17</v>
      </c>
      <c r="F111" s="9">
        <v>300000</v>
      </c>
      <c r="G111" s="9">
        <v>300000</v>
      </c>
    </row>
    <row r="112" spans="1:7" ht="71.400000000000006" x14ac:dyDescent="0.25">
      <c r="A112" s="4" t="s">
        <v>130</v>
      </c>
      <c r="B112" s="5" t="s">
        <v>137</v>
      </c>
      <c r="C112" s="5"/>
      <c r="D112" s="5"/>
      <c r="E112" s="5"/>
      <c r="F112" s="16">
        <f>F113</f>
        <v>2527000</v>
      </c>
      <c r="G112" s="6"/>
    </row>
    <row r="113" spans="1:7" ht="13.2" x14ac:dyDescent="0.25">
      <c r="A113" s="4" t="s">
        <v>121</v>
      </c>
      <c r="B113" s="5" t="s">
        <v>137</v>
      </c>
      <c r="C113" s="5" t="s">
        <v>122</v>
      </c>
      <c r="D113" s="5"/>
      <c r="E113" s="5"/>
      <c r="F113" s="16">
        <f>F114</f>
        <v>2527000</v>
      </c>
      <c r="G113" s="6"/>
    </row>
    <row r="114" spans="1:7" ht="13.2" x14ac:dyDescent="0.25">
      <c r="A114" s="4" t="s">
        <v>131</v>
      </c>
      <c r="B114" s="5" t="s">
        <v>137</v>
      </c>
      <c r="C114" s="5" t="s">
        <v>122</v>
      </c>
      <c r="D114" s="14" t="s">
        <v>134</v>
      </c>
      <c r="E114" s="5"/>
      <c r="F114" s="6">
        <f>F115+F117+F119</f>
        <v>2527000</v>
      </c>
      <c r="G114" s="6"/>
    </row>
    <row r="115" spans="1:7" ht="58.2" customHeight="1" x14ac:dyDescent="0.25">
      <c r="A115" s="13" t="s">
        <v>143</v>
      </c>
      <c r="B115" s="14" t="s">
        <v>139</v>
      </c>
      <c r="C115" s="5" t="s">
        <v>122</v>
      </c>
      <c r="D115" s="15" t="s">
        <v>134</v>
      </c>
      <c r="E115" s="14"/>
      <c r="F115" s="16">
        <f>F116</f>
        <v>500000</v>
      </c>
      <c r="G115" s="6"/>
    </row>
    <row r="116" spans="1:7" ht="46.2" customHeight="1" x14ac:dyDescent="0.25">
      <c r="A116" s="7" t="s">
        <v>123</v>
      </c>
      <c r="B116" s="8" t="s">
        <v>132</v>
      </c>
      <c r="C116" s="8" t="s">
        <v>122</v>
      </c>
      <c r="D116" s="18" t="s">
        <v>134</v>
      </c>
      <c r="E116" s="18" t="s">
        <v>135</v>
      </c>
      <c r="F116" s="19">
        <v>500000</v>
      </c>
      <c r="G116" s="6"/>
    </row>
    <row r="117" spans="1:7" ht="59.4" customHeight="1" x14ac:dyDescent="0.25">
      <c r="A117" s="13" t="s">
        <v>144</v>
      </c>
      <c r="B117" s="14" t="s">
        <v>138</v>
      </c>
      <c r="C117" s="14" t="s">
        <v>122</v>
      </c>
      <c r="D117" s="15" t="s">
        <v>134</v>
      </c>
      <c r="E117" s="14"/>
      <c r="F117" s="16">
        <f>F118</f>
        <v>1115000</v>
      </c>
      <c r="G117" s="16" t="s">
        <v>136</v>
      </c>
    </row>
    <row r="118" spans="1:7" ht="56.4" customHeight="1" x14ac:dyDescent="0.25">
      <c r="A118" s="7" t="s">
        <v>123</v>
      </c>
      <c r="B118" s="8" t="s">
        <v>133</v>
      </c>
      <c r="C118" s="5" t="s">
        <v>122</v>
      </c>
      <c r="D118" s="5" t="s">
        <v>134</v>
      </c>
      <c r="E118" s="5" t="s">
        <v>135</v>
      </c>
      <c r="F118" s="9">
        <v>1115000</v>
      </c>
      <c r="G118" s="9" t="s">
        <v>136</v>
      </c>
    </row>
    <row r="119" spans="1:7" ht="56.4" customHeight="1" x14ac:dyDescent="0.25">
      <c r="A119" s="13" t="s">
        <v>145</v>
      </c>
      <c r="B119" s="14" t="s">
        <v>138</v>
      </c>
      <c r="C119" s="14" t="s">
        <v>122</v>
      </c>
      <c r="D119" s="15" t="s">
        <v>134</v>
      </c>
      <c r="E119" s="14"/>
      <c r="F119" s="16">
        <f>F120</f>
        <v>912000</v>
      </c>
      <c r="G119" s="16"/>
    </row>
    <row r="120" spans="1:7" ht="56.4" customHeight="1" x14ac:dyDescent="0.25">
      <c r="A120" s="7" t="s">
        <v>123</v>
      </c>
      <c r="B120" s="8" t="s">
        <v>133</v>
      </c>
      <c r="C120" s="5" t="s">
        <v>122</v>
      </c>
      <c r="D120" s="5" t="s">
        <v>134</v>
      </c>
      <c r="E120" s="5" t="s">
        <v>135</v>
      </c>
      <c r="F120" s="9">
        <v>912000</v>
      </c>
      <c r="G120" s="9"/>
    </row>
    <row r="121" spans="1:7" ht="12.75" customHeight="1" x14ac:dyDescent="0.25">
      <c r="A121" s="10" t="s">
        <v>114</v>
      </c>
      <c r="B121" s="11"/>
      <c r="C121" s="11"/>
      <c r="D121" s="11"/>
      <c r="E121" s="11"/>
      <c r="F121" s="12">
        <f>F112+F107+F93+F82+F68+F52+F14</f>
        <v>23275500</v>
      </c>
      <c r="G121" s="12">
        <f>G112+G107+G93+G82+G68+G52+G14</f>
        <v>20748500</v>
      </c>
    </row>
  </sheetData>
  <mergeCells count="1">
    <mergeCell ref="A6:G6"/>
  </mergeCells>
  <pageMargins left="0.55118110236220474" right="0.15748031496062992" top="1.3779527559055118" bottom="0.59055118110236227" header="0.51181102362204722" footer="0.51181102362204722"/>
  <pageSetup paperSize="9" orientation="portrait" r:id="rId1"/>
  <headerFooter alignWithMargins="0">
    <oddHeader>&amp;RПриложение 13
к Решению районной Думы от 14.12.2017 г.
 № 32/255 "О бюджете Суровикинског 
муниципального района на 2018 год 
и на период 2019 и 2020 годов"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Свиридонов</dc:creator>
  <dc:description>POI HSSF rep:2.43.0.67</dc:description>
  <cp:lastModifiedBy>Свиридонов</cp:lastModifiedBy>
  <cp:lastPrinted>2017-12-15T05:54:34Z</cp:lastPrinted>
  <dcterms:created xsi:type="dcterms:W3CDTF">2017-10-06T05:37:27Z</dcterms:created>
  <dcterms:modified xsi:type="dcterms:W3CDTF">2017-12-15T05:54:52Z</dcterms:modified>
</cp:coreProperties>
</file>