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13-1" sheetId="1" r:id="rId1"/>
    <sheet name="Разделы 13-2 и 13-3" sheetId="2" r:id="rId2"/>
    <sheet name="Раздел 13-4" sheetId="3" r:id="rId3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<sst xmlns="http://schemas.openxmlformats.org/spreadsheetml/2006/main" count="442" uniqueCount="442">
  <si>
    <t>000000523</t>
  </si>
  <si>
    <t>ОТЧЕТ О ПРОИЗВОДСТВЕ, ЗАТРАТАХ, СЕБЕСТОИМОСТИ И РЕАЛИЗАЦИИ  ПРОДУКЦИИ ЖИВОТНОВОДСТВА
за 2022 год</t>
  </si>
  <si>
    <t>Форма № 13-АПК с. 2</t>
  </si>
  <si>
    <t>КОДЫ</t>
  </si>
  <si>
    <t/>
  </si>
  <si>
    <t>Форма № 13-АПК </t>
  </si>
  <si>
    <t>Дата (число,месяц,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</si>
  <si>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</si>
  <si>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</si>
  <si>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</si>
  <si>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</si>
  <si>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</si>
  <si>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</si>
  <si>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</si>
  <si>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</si>
  <si>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</si>
  <si>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</si>
  <si>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ОКФС</t>
  </si>
  <si>
    <t>Единица измерения по ОКЕИ: </t>
  </si>
  <si>
    <t>мл - 111; ц - 206; руб - 383; тыс. руб - 384; тыс. чел.ч - 542; тыс. доз - 640;  шт - 796; тыс. шт - 798; гол - 836; тыс. гол - 985</t>
  </si>
  <si>
    <t>Раздел 13-1. Производство и себестоимость продукции животноводства</t>
  </si>
  <si>
    <t>Показатель</t>
  </si>
  <si>
    <t>Средне-
годовое
поголовье,
гол 
(птица - тыс.гол, 
яйца - тыс.шт)</t>
  </si>
  <si>
    <t>Затраты,
тыс.руб
(гр.5+ 6+ 7+ 8+ 9+ 10+ 11+ 12+ 13)</t>
  </si>
  <si>
    <t>в том числе:</t>
  </si>
  <si>
    <t>Выход продукции</t>
  </si>
  <si>
    <t>Прямые
затраты
труда
на продук-
цию - всего,
тыс. чел ч</t>
  </si>
  <si>
    <t>Виды животных</t>
  </si>
  <si>
    <t>Коды</t>
  </si>
  <si>
    <t>оплата труда
с отчисле-
ниями на
социальные
нужды</t>
  </si>
  <si>
    <t>материальные затраты:</t>
  </si>
  <si>
    <t>затраты 
на страхование</t>
  </si>
  <si>
    <t>прочие</t>
  </si>
  <si>
    <t>из прочих затрат: амортизация</t>
  </si>
  <si>
    <t>Наименование</t>
  </si>
  <si>
    <t>единица измерения</t>
  </si>
  <si>
    <t>количество
(в единице измерения)</t>
  </si>
  <si>
    <t>Себестоимость</t>
  </si>
  <si>
    <t>корма</t>
  </si>
  <si>
    <t>покупная энергия всех видов; топливо, кроме нефте-
продуктов (уголь, газ, дрова)</t>
  </si>
  <si>
    <t>в т.ч. газ</t>
  </si>
  <si>
    <t>электро- энергия</t>
  </si>
  <si>
    <t>ветеринар-
ные препараты</t>
  </si>
  <si>
    <t>нефте-
продукты всех видов, исполь-
зуемые 
на техноло-
гические цели</t>
  </si>
  <si>
    <t>содержание основных средств (запасные части и расходные материалы, текущий ремонт)</t>
  </si>
  <si>
    <t>оплата работ и услуг производственного характера, в т.ч. выполненных сторонними организациями, прочие материальные затраты (предметы труда, используемые в производстве)</t>
  </si>
  <si>
    <t>всего,
тыс. руб</t>
  </si>
  <si>
    <t>единицы
продукции,
руб</t>
  </si>
  <si>
    <t>всего</t>
  </si>
  <si>
    <t>из них:
корма собственного
производства</t>
  </si>
  <si>
    <t>1</t>
  </si>
  <si>
    <t>2</t>
  </si>
  <si>
    <t>3</t>
  </si>
  <si>
    <t>4</t>
  </si>
  <si>
    <t>5</t>
  </si>
  <si>
    <t>6</t>
  </si>
  <si>
    <t>6.1</t>
  </si>
  <si>
    <t>7</t>
  </si>
  <si>
    <t>7.1</t>
  </si>
  <si>
    <t>7.2</t>
  </si>
  <si>
    <t>8</t>
  </si>
  <si>
    <t>9</t>
  </si>
  <si>
    <t>10</t>
  </si>
  <si>
    <t>11</t>
  </si>
  <si>
    <t>13</t>
  </si>
  <si>
    <t>13.1</t>
  </si>
  <si>
    <t>14</t>
  </si>
  <si>
    <t>15</t>
  </si>
  <si>
    <t>16</t>
  </si>
  <si>
    <t>17</t>
  </si>
  <si>
    <t>18</t>
  </si>
  <si>
    <t>19</t>
  </si>
  <si>
    <t>20</t>
  </si>
  <si>
    <t>Всего по животноводству: (стр.131100+ 131200+ 131300+ 131400+ 131500+ 131600+ 131650+ 131700+ 131800+ 131900)</t>
  </si>
  <si>
    <t>131000</t>
  </si>
  <si>
    <t>Х</t>
  </si>
  <si>
    <t>Всего произведено продукции</t>
  </si>
  <si>
    <t>131000.1</t>
  </si>
  <si>
    <t>КРУПНЫЙ РОГАТЫЙ СКОТ МОЛОЧНОГО 
И МЯСНОГО НАПРАВЛЕНИЙ ПРОДУКТИВНОСТИ
(стр.131110+ 131120+ 131130+ 131140)</t>
  </si>
  <si>
    <t>131100</t>
  </si>
  <si>
    <t>в том числе: 
основное стадо крупного рогатого скота молочного направления продуктивности</t>
  </si>
  <si>
    <t>131110</t>
  </si>
  <si>
    <t>масса телят при рождении</t>
  </si>
  <si>
    <t>131110.1</t>
  </si>
  <si>
    <t>ц</t>
  </si>
  <si>
    <t>приплод</t>
  </si>
  <si>
    <t>131110.2</t>
  </si>
  <si>
    <t>гол</t>
  </si>
  <si>
    <t>из них: 
коровы (без коров на откорме и нагуле)</t>
  </si>
  <si>
    <t>131111</t>
  </si>
  <si>
    <t>-</t>
  </si>
  <si>
    <t>молоко</t>
  </si>
  <si>
    <t>131111.1</t>
  </si>
  <si>
    <t>животные на выращивании и откорме 
(молочное направление продуктивности)</t>
  </si>
  <si>
    <t>131120</t>
  </si>
  <si>
    <t>прирост</t>
  </si>
  <si>
    <t>131120.1</t>
  </si>
  <si>
    <t>основное стадо крупного рогатого скота мясного направления продуктивности</t>
  </si>
  <si>
    <t>131130</t>
  </si>
  <si>
    <t>131130.1</t>
  </si>
  <si>
    <t>131131</t>
  </si>
  <si>
    <t>131131.1</t>
  </si>
  <si>
    <t>131131.2</t>
  </si>
  <si>
    <t>молодняк до 8 месяцев</t>
  </si>
  <si>
    <t>131132</t>
  </si>
  <si>
    <t>131132.1</t>
  </si>
  <si>
    <t>животные на выращивании и откорме 
(мясное направление продуктивности)</t>
  </si>
  <si>
    <t>131140</t>
  </si>
  <si>
    <t>131140.1</t>
  </si>
  <si>
    <t>СВИНЬИ - всего</t>
  </si>
  <si>
    <t>131200</t>
  </si>
  <si>
    <t>в том числе: 
свиноматки основные и проверяемые</t>
  </si>
  <si>
    <t>131210</t>
  </si>
  <si>
    <t>масса поросят при рождении</t>
  </si>
  <si>
    <t>131210.1</t>
  </si>
  <si>
    <t>поросята- отъемыши</t>
  </si>
  <si>
    <t>131210.2</t>
  </si>
  <si>
    <t>животные на выращивании и откорме</t>
  </si>
  <si>
    <t>131220</t>
  </si>
  <si>
    <t>прирост поросят- отъемышей</t>
  </si>
  <si>
    <t>131220.1</t>
  </si>
  <si>
    <t>131220.2</t>
  </si>
  <si>
    <t>Форма № 13-АПК с. 3</t>
  </si>
  <si>
    <t>Форма № 13-АПК с. 4</t>
  </si>
  <si>
    <t>КОЗЫ - всего</t>
  </si>
  <si>
    <t>131300</t>
  </si>
  <si>
    <t>в том числе: 
основное стадо</t>
  </si>
  <si>
    <t>131310</t>
  </si>
  <si>
    <t>масса козлят на момент отбивки</t>
  </si>
  <si>
    <t>131310.1</t>
  </si>
  <si>
    <t>козлята на момент отбивки</t>
  </si>
  <si>
    <t>131310.2</t>
  </si>
  <si>
    <t>131310.3</t>
  </si>
  <si>
    <t>131320</t>
  </si>
  <si>
    <t>131320.1</t>
  </si>
  <si>
    <t>ОВЦЫ (без каракульских и смушковых) - всего</t>
  </si>
  <si>
    <t>131400</t>
  </si>
  <si>
    <t>шерсть</t>
  </si>
  <si>
    <t>131400.1</t>
  </si>
  <si>
    <t>СПРАВОЧНО: из строки 131400.1 - шерсть, полученная от тонкорунных и полутонкорунных пород овец</t>
  </si>
  <si>
    <t>131400.2</t>
  </si>
  <si>
    <t>131410</t>
  </si>
  <si>
    <t>масса ягнят на момент отбивки</t>
  </si>
  <si>
    <t>131410.1</t>
  </si>
  <si>
    <t>ягнята на момент отбивки</t>
  </si>
  <si>
    <t>131410.2</t>
  </si>
  <si>
    <t>из них: матки и бараны-производители тонкорунных и полутонкорунных пород</t>
  </si>
  <si>
    <t>131411</t>
  </si>
  <si>
    <t>131411.1</t>
  </si>
  <si>
    <t>131411.2</t>
  </si>
  <si>
    <t>маточное поголовье овец</t>
  </si>
  <si>
    <t>131412</t>
  </si>
  <si>
    <t>131411.3</t>
  </si>
  <si>
    <t>131420</t>
  </si>
  <si>
    <t>131420.1</t>
  </si>
  <si>
    <t>из них: животные на выращивании и откорме тонкорунных и полутонкорунных пород</t>
  </si>
  <si>
    <t>131421</t>
  </si>
  <si>
    <t>131421.1</t>
  </si>
  <si>
    <t>ОВЦЫ КАРАКУЛЬСКИЕ
И СМУШКОВЫЕ - всего</t>
  </si>
  <si>
    <t>131500</t>
  </si>
  <si>
    <t>131500.1</t>
  </si>
  <si>
    <t>каракульские шкурки</t>
  </si>
  <si>
    <t>131500.2</t>
  </si>
  <si>
    <t>шт</t>
  </si>
  <si>
    <t>131510</t>
  </si>
  <si>
    <t>смушка невыделанная</t>
  </si>
  <si>
    <t>131510.1</t>
  </si>
  <si>
    <t>131510.2</t>
  </si>
  <si>
    <t>131510.3</t>
  </si>
  <si>
    <t>из него: маточное поголовье овец</t>
  </si>
  <si>
    <t>131511</t>
  </si>
  <si>
    <t>131511.4</t>
  </si>
  <si>
    <t>131520</t>
  </si>
  <si>
    <t>131520.1</t>
  </si>
  <si>
    <t>ПТИЦА СЕЛЬСКОХОЗЯЙСТВЕННАЯ
(стр.131611+ 131620+ 131630+ 131640)</t>
  </si>
  <si>
    <t>131600</t>
  </si>
  <si>
    <t>в том числе: 
куры и петухи</t>
  </si>
  <si>
    <t>131610</t>
  </si>
  <si>
    <t>яйца</t>
  </si>
  <si>
    <t>131610.1</t>
  </si>
  <si>
    <t>тыс. шт</t>
  </si>
  <si>
    <t>из них: куры взрослые</t>
  </si>
  <si>
    <t>131611</t>
  </si>
  <si>
    <t>молодняк кур на выращивании</t>
  </si>
  <si>
    <t>131620</t>
  </si>
  <si>
    <t>131620.1</t>
  </si>
  <si>
    <t>прочая птица взрослая</t>
  </si>
  <si>
    <t>131630</t>
  </si>
  <si>
    <t>131630.1</t>
  </si>
  <si>
    <t>прочий молодняк на выращивании</t>
  </si>
  <si>
    <t>131640</t>
  </si>
  <si>
    <t>131640.1</t>
  </si>
  <si>
    <t>ИНКУБАЦИЯ
(проинкубировано яиц птицы всех видов)</t>
  </si>
  <si>
    <t>131650</t>
  </si>
  <si>
    <t>суточные птенцы</t>
  </si>
  <si>
    <t>131650.1</t>
  </si>
  <si>
    <t>тыс. гол</t>
  </si>
  <si>
    <t>СПРАВОЧНО: из строки 131650.1 - ликвидировано петушков в суточном возрасте </t>
  </si>
  <si>
    <t>131650.2</t>
  </si>
  <si>
    <t>ЛОШАДИ (без мясных табунных лошадей) (стр.131710+ 131720+ 131730)</t>
  </si>
  <si>
    <t>131700</t>
  </si>
  <si>
    <t>в том числе: 
основное стадо </t>
  </si>
  <si>
    <t>131710</t>
  </si>
  <si>
    <t>масса жеребят при рождении</t>
  </si>
  <si>
    <t>131710.1</t>
  </si>
  <si>
    <t>131710.2</t>
  </si>
  <si>
    <t>131710.3</t>
  </si>
  <si>
    <t>из них: племенные</t>
  </si>
  <si>
    <t>131711</t>
  </si>
  <si>
    <t>131711.1</t>
  </si>
  <si>
    <t>животные на выращивании и откорме 
(без молодняка рабочих лошадей)</t>
  </si>
  <si>
    <t>131720</t>
  </si>
  <si>
    <t>131720.1</t>
  </si>
  <si>
    <t>131721</t>
  </si>
  <si>
    <t>131721.1</t>
  </si>
  <si>
    <t>молодняк рабочих лошадей на выращивании</t>
  </si>
  <si>
    <t>131730</t>
  </si>
  <si>
    <t>131730.1</t>
  </si>
  <si>
    <t>Форма № 13-АПК с. 5</t>
  </si>
  <si>
    <t>Форма № 13-АПК с. 6</t>
  </si>
  <si>
    <t>МЯСНЫЕ ТАБУННЫЕ ЛОШАДИ
(стр.131810+ 131820)</t>
  </si>
  <si>
    <t>131800</t>
  </si>
  <si>
    <t>131810</t>
  </si>
  <si>
    <t>131810.1</t>
  </si>
  <si>
    <t>131810.2</t>
  </si>
  <si>
    <t>131820</t>
  </si>
  <si>
    <t>131820.1</t>
  </si>
  <si>
    <t>ПРОЧИЕ ЖИВОТНЫЕ 
(стр.131910+ 131920+ 131930+ 131940+ 131950+ 131960+ 131961+ 131970)</t>
  </si>
  <si>
    <t>131900</t>
  </si>
  <si>
    <t>в том числе: 
пчелы (число семей в период медосбора)</t>
  </si>
  <si>
    <t>131910</t>
  </si>
  <si>
    <t>мед</t>
  </si>
  <si>
    <t>131910.1</t>
  </si>
  <si>
    <t>рои</t>
  </si>
  <si>
    <t>131910.2</t>
  </si>
  <si>
    <t>воск</t>
  </si>
  <si>
    <t>131910.3</t>
  </si>
  <si>
    <t>прочая продукция пчеловодства</t>
  </si>
  <si>
    <t>131910.4</t>
  </si>
  <si>
    <t>тыс. руб</t>
  </si>
  <si>
    <t>звери пушные клеточного разведения (лисицы, песцы, норки, нутрии, соболя, бобры, ондатры, хори, прочие пушные звери)</t>
  </si>
  <si>
    <t>131920</t>
  </si>
  <si>
    <t>деловой выход</t>
  </si>
  <si>
    <t>131920.1</t>
  </si>
  <si>
    <t>кролики</t>
  </si>
  <si>
    <t>131930</t>
  </si>
  <si>
    <t>131930.1</t>
  </si>
  <si>
    <t>прирост, включая массу приплода</t>
  </si>
  <si>
    <t>131930.2</t>
  </si>
  <si>
    <t>северные олени - всего </t>
  </si>
  <si>
    <t>131940</t>
  </si>
  <si>
    <t>из них: 
основное стадо </t>
  </si>
  <si>
    <t>131941</t>
  </si>
  <si>
    <t>тугуты (деловой выход)</t>
  </si>
  <si>
    <t>131941.1</t>
  </si>
  <si>
    <t>молодняк</t>
  </si>
  <si>
    <t>131942</t>
  </si>
  <si>
    <t>131942.1</t>
  </si>
  <si>
    <t>маралы - всего</t>
  </si>
  <si>
    <t>131950</t>
  </si>
  <si>
    <t>131951</t>
  </si>
  <si>
    <t>131951.1</t>
  </si>
  <si>
    <t>панты сырые</t>
  </si>
  <si>
    <t>131951.2</t>
  </si>
  <si>
    <t>131952</t>
  </si>
  <si>
    <t>131952.1</t>
  </si>
  <si>
    <t>разведение одомашненных видов и пород рыб</t>
  </si>
  <si>
    <t>131960</t>
  </si>
  <si>
    <t>рыба товарная одомашненных видов и пород</t>
  </si>
  <si>
    <t>131960.1</t>
  </si>
  <si>
    <t>рыбопосадочный материал одомашненных видов и пород рыб</t>
  </si>
  <si>
    <t>131960.2</t>
  </si>
  <si>
    <t>производство прочей продукции аквакультуры (кроме товарной рыбы)</t>
  </si>
  <si>
    <t>131961</t>
  </si>
  <si>
    <t>продукция аквакультуры (кроме товарной рыбы и рыбопосадочного материала)</t>
  </si>
  <si>
    <t>131961.1</t>
  </si>
  <si>
    <t>животные прочих подотраслей, не включённые в другие группировки</t>
  </si>
  <si>
    <t>131970</t>
  </si>
  <si>
    <t>продукция животных прочих подотраслей, 
не включённых в другие группировки</t>
  </si>
  <si>
    <t>131970.1</t>
  </si>
  <si>
    <t>побочная продукция животноводства</t>
  </si>
  <si>
    <t>131970.2</t>
  </si>
  <si>
    <t>Форма № 13-АПК с. 7</t>
  </si>
  <si>
    <t>СПРАВОЧНО: по всем видам животных</t>
  </si>
  <si>
    <t>Единица измерения</t>
  </si>
  <si>
    <t>Значение</t>
  </si>
  <si>
    <t>Выращено скота и птицы в живом весе - всего</t>
  </si>
  <si>
    <t>131980</t>
  </si>
  <si>
    <t>СПРАВОЧНО: выращено скота и птицы на убой в живом весе</t>
  </si>
  <si>
    <t>131981</t>
  </si>
  <si>
    <t>Из суммы затрат по основному производству списано на финансовые результаты отчетного периода (стр.131991+ 131992)</t>
  </si>
  <si>
    <t>131990</t>
  </si>
  <si>
    <t>в том числе:
сумма затрат, не давших готовой продукции</t>
  </si>
  <si>
    <t>131991</t>
  </si>
  <si>
    <t>сумма потерь от падежа и гибели животных</t>
  </si>
  <si>
    <t>131992</t>
  </si>
  <si>
    <t>Незавершенное производство</t>
  </si>
  <si>
    <t>на начало года</t>
  </si>
  <si>
    <t>132010</t>
  </si>
  <si>
    <t>на конец года</t>
  </si>
  <si>
    <t>132020</t>
  </si>
  <si>
    <t>Раздел 13-2. СВЕДЕНИЯ по использованию племенных производитей  
(заполняется только специализированными организациями по племенной работе) </t>
  </si>
  <si>
    <t>Наименование показателя</t>
  </si>
  <si>
    <t>Быки</t>
  </si>
  <si>
    <t>Хряки</t>
  </si>
  <si>
    <t>Бараны</t>
  </si>
  <si>
    <t>Козлы</t>
  </si>
  <si>
    <t>Жеребцы</t>
  </si>
  <si>
    <t>Среднегодовое поголовье - всего</t>
  </si>
  <si>
    <t>132100</t>
  </si>
  <si>
    <t>Затраты на содержание - всего</t>
  </si>
  <si>
    <t>132200</t>
  </si>
  <si>
    <t>Получено спермы</t>
  </si>
  <si>
    <t>132300</t>
  </si>
  <si>
    <t>мл</t>
  </si>
  <si>
    <t>Раздел 13-3. Расчет (калькулирование) себестоимости живого веса животных на выращивании и откорме 
(молодняка скота всех возрастов и откорма взрослого скота)</t>
  </si>
  <si>
    <t>Крупный рогатый скот</t>
  </si>
  <si>
    <t>Свиньи</t>
  </si>
  <si>
    <t>Овцы</t>
  </si>
  <si>
    <t>Козы</t>
  </si>
  <si>
    <t>молочного направления</t>
  </si>
  <si>
    <t>мясного направления</t>
  </si>
  <si>
    <t>количество, гол</t>
  </si>
  <si>
    <t>живой вес, 
ц</t>
  </si>
  <si>
    <t>стоимость, тыс. руб</t>
  </si>
  <si>
    <t>Остаток на начало года</t>
  </si>
  <si>
    <t>133100</t>
  </si>
  <si>
    <t>Поступило в течение года 
(стр.133210+ 133220+ 133230+ 133240)</t>
  </si>
  <si>
    <t>133200</t>
  </si>
  <si>
    <t>в том числе: 
приплод</t>
  </si>
  <si>
    <t>133210</t>
  </si>
  <si>
    <t>133220</t>
  </si>
  <si>
    <t>куплено</t>
  </si>
  <si>
    <t>133230</t>
  </si>
  <si>
    <t>прочие поступления</t>
  </si>
  <si>
    <t>133240</t>
  </si>
  <si>
    <t>Выбыло в отчетном году
(стр.133310+ 133320+ 133330+ 133340+ 133350)</t>
  </si>
  <si>
    <t>133300</t>
  </si>
  <si>
    <t>в том числе: 
переведено в основное стадо</t>
  </si>
  <si>
    <t>133310</t>
  </si>
  <si>
    <t>продано</t>
  </si>
  <si>
    <t>133320</t>
  </si>
  <si>
    <t>забито</t>
  </si>
  <si>
    <t>133330</t>
  </si>
  <si>
    <t>падеж</t>
  </si>
  <si>
    <t>133340</t>
  </si>
  <si>
    <t>прочее выбытие</t>
  </si>
  <si>
    <t>133350</t>
  </si>
  <si>
    <t>Остаток на конец года
(стр.133200- 133300+ 133100)</t>
  </si>
  <si>
    <t>133400</t>
  </si>
  <si>
    <t>Себестоимость 1 ц живого веса, руб</t>
  </si>
  <si>
    <t>133500</t>
  </si>
  <si>
    <t>Форма № 13-АПК с. 8</t>
  </si>
  <si>
    <t>Раздел 13-4. Реализация продукции животноводства (сельскохозяйственного сырья) 
собственного производства за год</t>
  </si>
  <si>
    <t>Реализовано
продукции
в натуральном
выражении,
ц</t>
  </si>
  <si>
    <t>Полная себестоимость реализованной продукции,
тыс. руб</t>
  </si>
  <si>
    <t>Полная себестоимость реализации единицы продукции, руб</t>
  </si>
  <si>
    <t>Выручка 
от реализации
продукции,
тыс. руб</t>
  </si>
  <si>
    <t>Средняя цена
единицы
продукции, руб</t>
  </si>
  <si>
    <t>Валовая рентабельность, %</t>
  </si>
  <si>
    <t>Справочно: КР и УР включенные в полную себестоимость реализованной продукции (гр_4), не связанные с производством (счета: 44 и 26)
тыс.руб.</t>
  </si>
  <si>
    <t>ВСЕГО:
(стр.134100+ 134200+ 134300+ 134400+ 134500+ 134520+ 134530+ 134600+ 134700+ 134900)</t>
  </si>
  <si>
    <t>134000</t>
  </si>
  <si>
    <t>Скот и птица в живой массе, в том числе на убой 
(стр.134110+ 134120+ 134130+ 134140+ 134150+ 134160+ 134170+ 134180+ 134190)</t>
  </si>
  <si>
    <t>134100</t>
  </si>
  <si>
    <t>в том числе:
скот молочный крупный рогатый</t>
  </si>
  <si>
    <t>134110</t>
  </si>
  <si>
    <t>скот мясной крупный рогатый</t>
  </si>
  <si>
    <t>134120</t>
  </si>
  <si>
    <t>свиньи</t>
  </si>
  <si>
    <t>134130</t>
  </si>
  <si>
    <t>овцы и козы</t>
  </si>
  <si>
    <t>134140</t>
  </si>
  <si>
    <t>птица</t>
  </si>
  <si>
    <t>134150</t>
  </si>
  <si>
    <t>олени</t>
  </si>
  <si>
    <t>134160</t>
  </si>
  <si>
    <t>маралы</t>
  </si>
  <si>
    <t>134170</t>
  </si>
  <si>
    <t>мясные табунные лошади</t>
  </si>
  <si>
    <t>134180</t>
  </si>
  <si>
    <t>сельскохозяйственные животные прочие, 
не включенные в другие группировки</t>
  </si>
  <si>
    <t>134190</t>
  </si>
  <si>
    <t>СПРАВОЧНО: из строки 134100 - реализовано скота и птицы на убой в живом весе</t>
  </si>
  <si>
    <t>134101</t>
  </si>
  <si>
    <t>Молоко сырое (в физическом весе)
(стр.134210+ 134220+ 134230)</t>
  </si>
  <si>
    <t>134200</t>
  </si>
  <si>
    <t>в том числе: 
молоко сырое коровье</t>
  </si>
  <si>
    <t>134210</t>
  </si>
  <si>
    <t>молоко сырое козье, овечье</t>
  </si>
  <si>
    <t>134220</t>
  </si>
  <si>
    <t>молоко сырое прочее (кобылье, верблюжье)</t>
  </si>
  <si>
    <t>134230</t>
  </si>
  <si>
    <t>СПРАВОЧНО: из строки 134200 - 
молоко сырое в зачетном весе</t>
  </si>
  <si>
    <t>134201</t>
  </si>
  <si>
    <t>Яйца (тыс. штук)</t>
  </si>
  <si>
    <t>134300</t>
  </si>
  <si>
    <t>в том числе: 
пищевые</t>
  </si>
  <si>
    <t>134310</t>
  </si>
  <si>
    <t>из них: куриные</t>
  </si>
  <si>
    <t>134311</t>
  </si>
  <si>
    <t>Суточные птенцы (тыс. гол)</t>
  </si>
  <si>
    <t>134400</t>
  </si>
  <si>
    <t>Шерсть в физическом весе</t>
  </si>
  <si>
    <t>134500</t>
  </si>
  <si>
    <t>в том числе: 
тонкая и полутонкая шерсть</t>
  </si>
  <si>
    <t>134510</t>
  </si>
  <si>
    <t>Каракульские шкурки и смушка невыделанная (шт)</t>
  </si>
  <si>
    <t>134520</t>
  </si>
  <si>
    <t>Сырье пушно-меховое (невыделанные шкурки), кроме шкурок смушковых ягнят (шт)</t>
  </si>
  <si>
    <t>134530</t>
  </si>
  <si>
    <t>Мед натуральный пчелиный</t>
  </si>
  <si>
    <t>134600</t>
  </si>
  <si>
    <t>Продукция товарного рыбоводства (аквакультуры)
(стр.134710+ 134720+ 134730)</t>
  </si>
  <si>
    <t>134700</t>
  </si>
  <si>
    <t>в том числе: 
товарная рыба одомашненных видов и пород</t>
  </si>
  <si>
    <t>134710</t>
  </si>
  <si>
    <t>рыбопосадочный материал одомашненных видов и пород рыб (в тыс. шт)</t>
  </si>
  <si>
    <t>134720</t>
  </si>
  <si>
    <t>прочая продукция аквакультуры (кроме рыбы и рыбопосадочного материала)</t>
  </si>
  <si>
    <t>134730</t>
  </si>
  <si>
    <t>Продукция прочего животноводства 
(без учета переработки)</t>
  </si>
  <si>
    <t>134900</t>
  </si>
  <si>
    <t>из них: 
панты сырые</t>
  </si>
  <si>
    <t>134901</t>
  </si>
  <si>
    <t>сперма (доз)</t>
  </si>
  <si>
    <t>134910</t>
  </si>
  <si>
    <t>в том числе:
быков (доз)</t>
  </si>
  <si>
    <t>134911</t>
  </si>
  <si>
    <t>хряков (доз)</t>
  </si>
  <si>
    <t>134912</t>
  </si>
  <si>
    <t>баранов (доз)</t>
  </si>
  <si>
    <t>134913</t>
  </si>
  <si>
    <t>козлов (доз)</t>
  </si>
  <si>
    <t>134914</t>
  </si>
  <si>
    <t>жеребцов (доз)</t>
  </si>
  <si>
    <t>134915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</si>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</sst>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8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color rgb="333333"/>
      <sz val="10"/>
      <u val="none"/>
    </font>
    <font>
      <name val="Times New Roman"/>
      <charset val="0"/>
      <family val="0"/>
      <b val="true"/>
      <i val="false"/>
      <strike val="false"/>
      <color rgb="333333"/>
      <sz val="10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color rgb="000000"/>
      <sz val="8"/>
      <u val="none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color rgb="FF0000"/>
      <sz val="10"/>
      <u val="none"/>
    </font>
    <font>
      <name val="Times New Roman"/>
      <charset val="0"/>
      <family val="0"/>
      <b val="true"/>
      <i val="false"/>
      <strike val="false"/>
      <color rgb="FF0000"/>
      <sz val="10"/>
      <u val="none"/>
    </font>
    <font>
      <name val="Times New Roman"/>
      <charset val="0"/>
      <family val="0"/>
      <b val="false"/>
      <i val="true"/>
      <strike val="false"/>
      <color rgb="333333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</fonts>
  <fills count="8">
    <fill>
      <patternFill patternType="none"/>
    </fill>
    <fill>
      <patternFill patternType="gray125"/>
    </fill>
    <fill>
      <patternFill patternType="solid">
        <fgColor rgb="FACC1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C0DBC0"/>
        <bgColor auto="true"/>
      </patternFill>
    </fill>
  </fills>
  <borders count="6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 style="none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/>
      <right/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 style="thin">
        <color rgb="000000"/>
      </left>
      <right/>
      <top style="thin">
        <color rgb="000000"/>
      </top>
      <bottom/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/>
      <top style="thin">
        <color rgb="000000"/>
      </top>
      <bottom style="thin">
        <color rgb="000000"/>
      </bottom>
      <diagonal/>
    </border>
    <border>
      <left style="none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none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none">
        <color rgb="000000"/>
      </bottom>
      <diagonal/>
    </border>
    <border>
      <left style="thin">
        <color rgb="000000"/>
      </left>
      <right style="medium">
        <color rgb="000000"/>
      </right>
      <top/>
      <bottom/>
      <diagonal/>
    </border>
    <border>
      <left/>
      <right style="medium">
        <color rgb="000000"/>
      </right>
      <top/>
      <bottom/>
      <diagonal/>
    </border>
    <border>
      <left/>
      <right style="medium">
        <color rgb="000000"/>
      </right>
      <top/>
      <bottom style="thin">
        <color rgb="000000"/>
      </bottom>
      <diagonal/>
    </border>
    <border>
      <left/>
      <right/>
      <top style="none">
        <color rgb="000000"/>
      </top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/>
      <diagonal/>
    </border>
    <border>
      <left style="thin">
        <color rgb="000000"/>
      </left>
      <right/>
      <top/>
      <bottom style="medium">
        <color rgb="000000"/>
      </bottom>
      <diagonal/>
    </border>
    <border>
      <left/>
      <right/>
      <top/>
      <bottom style="medium">
        <color rgb="000000"/>
      </bottom>
      <diagonal/>
    </border>
    <border>
      <left/>
      <right style="medium">
        <color rgb="000000"/>
      </right>
      <top/>
      <bottom style="medium">
        <color rgb="000000"/>
      </bottom>
      <diagonal/>
    </border>
    <border>
      <left style="medium">
        <color rgb="000000"/>
      </left>
      <right style="thin">
        <color rgb="000000"/>
      </right>
      <top/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 style="none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medium">
        <color rgb="000000"/>
      </left>
      <right/>
      <top style="medium">
        <color rgb="000000"/>
      </top>
      <bottom style="thin">
        <color rgb="000000"/>
      </bottom>
      <diagonal/>
    </border>
    <border>
      <left style="none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/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hair">
        <color rgb="000000"/>
      </bottom>
      <diagonal/>
    </border>
    <border>
      <left style="thin">
        <color rgb="000000"/>
      </left>
      <right style="thin">
        <color rgb="000000"/>
      </right>
      <top/>
      <bottom style="hair">
        <color rgb="000000"/>
      </bottom>
      <diagonal/>
    </border>
    <border>
      <left style="thin">
        <color rgb="000000"/>
      </left>
      <right/>
      <top/>
      <bottom style="hair">
        <color rgb="000000"/>
      </bottom>
      <diagonal/>
    </border>
    <border>
      <left/>
      <right style="thin">
        <color rgb="000000"/>
      </right>
      <top/>
      <bottom style="hair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hair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hair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hair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hair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hair">
        <color rgb="000000"/>
      </bottom>
      <diagonal/>
    </border>
    <border>
      <left style="thin">
        <color rgb="000000"/>
      </left>
      <right style="none">
        <color rgb="000000"/>
      </right>
      <top style="thin">
        <color rgb="000000"/>
      </top>
      <bottom style="hair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/>
      <right style="medium">
        <color rgb="000000"/>
      </right>
      <top style="medium">
        <color rgb="000000"/>
      </top>
      <bottom style="hair">
        <color rgb="000000"/>
      </bottom>
      <diagonal/>
    </border>
    <border>
      <left/>
      <right style="medium">
        <color rgb="000000"/>
      </right>
      <top style="thin">
        <color rgb="000000"/>
      </top>
      <bottom style="medium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 style="none">
        <color rgb="000000"/>
      </right>
      <top style="thin">
        <color rgb="000000"/>
      </top>
      <bottom style="none">
        <color rgb="000000"/>
      </bottom>
      <diagonal/>
    </border>
  </borders>
  <cellStyleXfs count="1">
    <xf numFmtId="0" fontId="0" fillId="0" borderId="0"/>
  </cellStyleXfs>
  <cellXfs count="295">
    <xf/>
    <xf fontId="1" applyFont="true" applyAlignment="true">
      <alignment horizontal="left" wrapText="1"/>
    </xf>
    <xf fontId="1" borderId="1" applyFont="true" applyBorder="true" applyAlignment="true">
      <alignment horizontal="left" wrapText="1"/>
    </xf>
    <xf fontId="1" applyFont="true" applyAlignment="true">
      <alignment horizontal="center" vertical="center" wrapText="1"/>
    </xf>
    <xf fontId="2" applyFont="true" applyAlignment="true">
      <alignment horizontal="left" wrapText="1"/>
    </xf>
    <xf fontId="2" borderId="1" applyFont="true" applyBorder="true" applyAlignment="true">
      <alignment horizontal="center" vertical="center" wrapText="1"/>
    </xf>
    <xf fontId="2" applyFont="true" applyAlignment="true">
      <alignment horizontal="center" vertical="center" wrapText="1"/>
    </xf>
    <xf fontId="3" applyFont="true" applyAlignment="true">
      <alignment horizontal="right" vertical="top" wrapText="0"/>
    </xf>
    <xf fontId="1" applyFont="true" applyAlignment="true">
      <alignment horizontal="left"/>
    </xf>
    <xf fontId="1" borderId="2" applyFont="true" applyBorder="true" applyAlignment="true">
      <alignment horizontal="center" wrapText="1"/>
    </xf>
    <xf fontId="1" applyFont="true" applyAlignment="true">
      <alignment horizontal="right" wrapText="1"/>
    </xf>
    <xf fontId="4" applyFont="true" applyAlignment="true">
      <alignment horizontal="right" vertical="center" wrapText="0"/>
    </xf>
    <xf fontId="1" borderId="3" applyFont="true" applyBorder="true" applyAlignment="true">
      <alignment horizontal="center" wrapText="1"/>
    </xf>
    <xf fontId="1" applyFont="true" applyAlignment="true">
      <alignment horizontal="right" vertical="center" wrapText="0"/>
    </xf>
    <xf fontId="1" borderId="4" applyFont="true" applyBorder="true" applyAlignment="true">
      <alignment horizontal="center" wrapText="1"/>
    </xf>
    <xf fontId="1" borderId="5" applyFont="true" applyBorder="true" applyAlignment="true">
      <alignment horizontal="center" wrapText="1"/>
    </xf>
    <xf fontId="5" borderId="1" applyFont="true" applyBorder="true" applyAlignment="true">
      <alignment horizontal="left" vertical="bottom" wrapText="1"/>
    </xf>
    <xf fontId="1" borderId="6" applyFont="true" applyBorder="true" applyAlignment="true">
      <alignment horizontal="center" vertical="center" wrapText="1"/>
    </xf>
    <xf fontId="1" borderId="7" applyFont="true" applyBorder="true" applyAlignment="true">
      <alignment horizontal="center" vertical="center" wrapText="1"/>
    </xf>
    <xf fontId="1" borderId="8" applyFont="true" applyBorder="true" applyAlignment="true">
      <alignment horizontal="center" vertical="center" wrapText="1"/>
    </xf>
    <xf fontId="1" borderId="6" applyFont="true" applyBorder="true" applyAlignment="true">
      <alignment horizontal="center" vertical="bottom" wrapText="1"/>
    </xf>
    <xf fontId="1" applyFont="true" applyAlignment="true">
      <alignment horizontal="right" vertical="center" wrapText="1"/>
    </xf>
    <xf fontId="1" borderId="9" applyFont="true" applyBorder="true" applyAlignment="true">
      <alignment horizontal="center" vertical="center" wrapText="1"/>
    </xf>
    <xf fontId="1" borderId="10" applyFont="true" applyBorder="true" applyAlignment="true">
      <alignment horizontal="center" vertical="center" wrapText="1"/>
    </xf>
    <xf fontId="5" applyFont="true" applyAlignment="true">
      <alignment horizontal="left" vertical="bottom" wrapText="1"/>
    </xf>
    <xf fontId="1" borderId="11" applyFont="true" applyBorder="true" applyAlignment="true">
      <alignment horizontal="left" vertical="center" wrapText="0"/>
    </xf>
    <xf fontId="6" applyFont="true" applyAlignment="true">
      <alignment horizontal="center" vertical="center" wrapText="1"/>
    </xf>
    <xf fontId="1" applyFont="true" applyAlignment="true">
      <alignment horizontal="center" vertical="top" wrapText="1"/>
    </xf>
    <xf fontId="1" borderId="2" applyFont="true" applyBorder="true" applyAlignment="true">
      <alignment horizontal="center" vertical="top" wrapText="1"/>
    </xf>
    <xf fontId="1" borderId="12" applyFont="true" applyBorder="true" applyAlignment="true">
      <alignment horizontal="center" vertical="top" wrapText="1"/>
    </xf>
    <xf fontId="1" borderId="13" applyFont="true" applyBorder="true" applyAlignment="true">
      <alignment horizontal="center" vertical="top" wrapText="1"/>
    </xf>
    <xf fontId="1" borderId="14" applyFont="true" applyBorder="true" applyAlignment="true">
      <alignment horizontal="center" vertical="top" wrapText="1"/>
    </xf>
    <xf fontId="1" borderId="15" applyFont="true" applyBorder="true" applyAlignment="true">
      <alignment horizontal="center" vertical="top" wrapText="1"/>
    </xf>
    <xf fontId="1" borderId="16" applyFont="true" applyBorder="true" applyAlignment="true">
      <alignment horizontal="center" vertical="top" wrapText="1"/>
    </xf>
    <xf fontId="1" borderId="17" applyFont="true" applyBorder="true" applyAlignment="true">
      <alignment horizontal="center" vertical="top" wrapText="1"/>
    </xf>
    <xf fontId="1" fillId="2" applyFont="true" applyFill="true" applyAlignment="true">
      <alignment horizontal="center" vertical="top" wrapText="1"/>
    </xf>
    <xf fontId="7" applyFont="true" applyAlignment="true">
      <alignment horizontal="center" vertical="center" wrapText="1"/>
    </xf>
    <xf fontId="7" borderId="2" applyFont="true" applyBorder="true" applyAlignment="true">
      <alignment horizontal="center" vertical="center" wrapText="1"/>
    </xf>
    <xf fontId="7" fillId="2" borderId="2" applyFont="true" applyFill="true" applyBorder="true" applyAlignment="true">
      <alignment horizontal="center" vertical="center" wrapText="1"/>
    </xf>
    <xf fontId="7" fillId="2" borderId="18" applyFont="true" applyFill="true" applyBorder="true" applyAlignment="true">
      <alignment horizontal="center" vertical="center" wrapText="1"/>
    </xf>
    <xf fontId="4" applyFont="true" applyAlignment="true">
      <alignment horizontal="left" wrapText="1"/>
    </xf>
    <xf fontId="4" applyFont="true" applyAlignment="true">
      <alignment horizontal="left" vertical="center" wrapText="1"/>
    </xf>
    <xf fontId="4" borderId="2" applyFont="true" applyBorder="true" applyAlignment="true">
      <alignment horizontal="left" vertical="center" wrapText="1"/>
    </xf>
    <xf fontId="4" borderId="19" applyFont="true" applyBorder="true" applyAlignment="true">
      <alignment horizontal="center" vertical="center" wrapText="1"/>
    </xf>
    <xf fontId="1" borderId="20" applyFont="true" applyBorder="true" applyAlignment="true">
      <alignment horizontal="center" vertical="center" wrapText="1"/>
    </xf>
    <xf numFmtId="51" fontId="4" fillId="3" borderId="20" applyNumberFormat="true" applyFont="true" applyFill="true" applyBorder="true" applyAlignment="true">
      <alignment horizontal="right" vertical="bottom" wrapText="1"/>
    </xf>
    <xf numFmtId="51" fontId="4" fillId="3" borderId="21" applyNumberFormat="true" applyFont="true" applyFill="true" applyBorder="true" applyAlignment="true">
      <alignment horizontal="right" vertical="bottom" wrapText="1"/>
    </xf>
    <xf fontId="6" borderId="2" applyFont="true" applyBorder="true" applyAlignment="true">
      <alignment horizontal="left" vertical="center" wrapText="1"/>
    </xf>
    <xf numFmtId="51" fontId="4" fillId="4" borderId="21" applyNumberFormat="true" applyFont="true" applyFill="true" applyBorder="true" applyAlignment="true">
      <alignment horizontal="right" vertical="bottom" wrapText="1"/>
    </xf>
    <xf fontId="4" borderId="4" applyFont="true" applyBorder="true" applyAlignment="true">
      <alignment horizontal="center" vertical="center" wrapText="1"/>
    </xf>
    <xf fontId="1" borderId="2" applyFont="true" applyBorder="true" applyAlignment="true">
      <alignment horizontal="center" vertical="center" wrapText="1"/>
    </xf>
    <xf numFmtId="51" fontId="1" fillId="3" borderId="2" applyNumberFormat="true" applyFont="true" applyFill="true" applyBorder="true" applyAlignment="true">
      <alignment horizontal="right" vertical="bottom" wrapText="1"/>
    </xf>
    <xf numFmtId="51" fontId="1" fillId="3" borderId="5" applyNumberFormat="true" applyFont="true" applyFill="true" applyBorder="true" applyAlignment="true">
      <alignment horizontal="right" vertical="bottom" wrapText="1"/>
    </xf>
    <xf fontId="1" borderId="18" applyFont="true" applyBorder="true" applyAlignment="true">
      <alignment horizontal="center" vertical="center" wrapText="1"/>
    </xf>
    <xf fontId="1" borderId="22" applyFont="true" applyBorder="true" applyAlignment="true">
      <alignment horizontal="center" vertical="center" wrapText="1"/>
    </xf>
    <xf fontId="1" borderId="23" applyFont="true" applyBorder="true" applyAlignment="true">
      <alignment horizontal="center" vertical="center" wrapText="1"/>
    </xf>
    <xf fontId="1" applyFont="true" applyAlignment="true">
      <alignment horizontal="left" vertical="center" wrapText="1" indent="2"/>
    </xf>
    <xf fontId="1" borderId="13" applyFont="true" applyBorder="true" applyAlignment="true">
      <alignment horizontal="left" vertical="center" wrapText="1" indent="2"/>
    </xf>
    <xf fontId="1" borderId="14" applyFont="true" applyBorder="true" applyAlignment="true">
      <alignment horizontal="left" vertical="center" wrapText="1" indent="2"/>
    </xf>
    <xf fontId="1" borderId="24" applyFont="true" applyBorder="true" applyAlignment="true">
      <alignment horizontal="center" vertical="center" wrapText="1"/>
    </xf>
    <xf fontId="1" borderId="25" applyFont="true" applyBorder="true" applyAlignment="true">
      <alignment horizontal="center" vertical="center" wrapText="1"/>
    </xf>
    <xf fontId="1" fillId="5" borderId="13" applyFont="true" applyFill="true" applyBorder="true" applyAlignment="true">
      <alignment horizontal="left" vertical="bottom" wrapText="1"/>
    </xf>
    <xf numFmtId="51" fontId="1" fillId="5" borderId="14" applyNumberFormat="true" applyFont="true" applyFill="true" applyBorder="true" applyAlignment="true">
      <alignment horizontal="right" vertical="bottom" wrapText="1"/>
    </xf>
    <xf fontId="1" fillId="3" borderId="16" applyFont="true" applyFill="true" applyBorder="true" applyAlignment="true">
      <alignment horizontal="left" vertical="bottom" wrapText="1"/>
    </xf>
    <xf numFmtId="51" fontId="1" fillId="3" borderId="26" applyNumberFormat="true" applyFont="true" applyFill="true" applyBorder="true" applyAlignment="true">
      <alignment horizontal="right" vertical="bottom" wrapText="1"/>
    </xf>
    <xf fontId="1" fillId="6" borderId="16" applyFont="true" applyFill="true" applyBorder="true" applyAlignment="true">
      <alignment horizontal="left" vertical="bottom" wrapText="1"/>
    </xf>
    <xf numFmtId="51" fontId="1" fillId="6" borderId="17" applyNumberFormat="true" applyFont="true" applyFill="true" applyBorder="true" applyAlignment="true">
      <alignment horizontal="right" vertical="bottom" wrapText="1"/>
    </xf>
    <xf fontId="1" fillId="6" borderId="27" applyFont="true" applyFill="true" applyBorder="true" applyAlignment="true">
      <alignment horizontal="left" vertical="bottom" wrapText="1"/>
    </xf>
    <xf numFmtId="51" fontId="1" fillId="6" borderId="28" applyNumberFormat="true" applyFont="true" applyFill="true" applyBorder="true" applyAlignment="true">
      <alignment horizontal="right" vertical="bottom" wrapText="1"/>
    </xf>
    <xf fontId="1" borderId="18" applyFont="true" applyBorder="true" applyAlignment="true">
      <alignment horizontal="left" vertical="center" wrapText="1"/>
    </xf>
    <xf fontId="1" borderId="4" applyFont="true" applyBorder="true" applyAlignment="true">
      <alignment horizontal="center" vertical="center" wrapText="1"/>
    </xf>
    <xf numFmtId="51" fontId="1" fillId="5" borderId="2" applyNumberFormat="true" applyFont="true" applyFill="true" applyBorder="true" applyAlignment="true">
      <alignment horizontal="right" vertical="bottom" wrapText="1"/>
    </xf>
    <xf numFmtId="51" fontId="1" fillId="6" borderId="2" applyNumberFormat="true" applyFont="true" applyFill="true" applyBorder="true" applyAlignment="true">
      <alignment horizontal="right" vertical="bottom" wrapText="1"/>
    </xf>
    <xf numFmtId="51" fontId="1" fillId="5" borderId="29" applyNumberFormat="true" applyFont="true" applyFill="true" applyBorder="true" applyAlignment="true">
      <alignment horizontal="right" vertical="bottom" wrapText="1"/>
    </xf>
    <xf fontId="1" fillId="5" borderId="30" applyFont="true" applyFill="true" applyBorder="true" applyAlignment="true">
      <alignment horizontal="left" vertical="bottom" wrapText="1"/>
    </xf>
    <xf fontId="1" applyFont="true" applyAlignment="true">
      <alignment horizontal="left" vertical="center" wrapText="1" indent="4"/>
    </xf>
    <xf fontId="1" borderId="13" applyFont="true" applyBorder="true" applyAlignment="true">
      <alignment horizontal="left" vertical="center" wrapText="1" indent="4"/>
    </xf>
    <xf fontId="1" borderId="27" applyFont="true" applyBorder="true" applyAlignment="true">
      <alignment horizontal="center" vertical="center" wrapText="1"/>
    </xf>
    <xf numFmtId="51" fontId="1" fillId="4" borderId="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2"/>
    </xf>
    <xf numFmtId="51" fontId="1" fillId="6" borderId="5" applyNumberFormat="true" applyFont="true" applyFill="true" applyBorder="true" applyAlignment="true">
      <alignment horizontal="right" vertical="bottom" wrapText="1"/>
    </xf>
    <xf numFmtId="51" fontId="1" fillId="5" borderId="5" applyNumberFormat="true" applyFont="true" applyFill="true" applyBorder="true" applyAlignment="true">
      <alignment horizontal="right" vertical="bottom" wrapText="1"/>
    </xf>
    <xf fontId="1" borderId="14" applyFont="true" applyBorder="true" applyAlignment="true">
      <alignment horizontal="left" vertical="center" wrapText="1" indent="4"/>
    </xf>
    <xf fontId="1" borderId="15" applyFont="true" applyBorder="true" applyAlignment="true">
      <alignment horizontal="center" vertical="center" wrapText="1"/>
    </xf>
    <xf fontId="1" borderId="31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fontId="1" borderId="11" applyFont="true" applyBorder="true" applyAlignment="true">
      <alignment horizontal="center" vertical="center" wrapText="1"/>
    </xf>
    <xf fontId="1" borderId="32" applyFont="true" applyBorder="true" applyAlignment="true">
      <alignment horizontal="center" vertical="center" wrapText="1"/>
    </xf>
    <xf fontId="1" borderId="28" applyFont="true" applyBorder="true" applyAlignment="true">
      <alignment horizontal="center" vertical="center" wrapText="1"/>
    </xf>
    <xf fontId="1" fillId="5" borderId="27" applyFont="true" applyFill="true" applyBorder="true" applyAlignment="true">
      <alignment horizontal="left" vertical="bottom" wrapText="1"/>
    </xf>
    <xf fontId="1" borderId="2" applyFont="true" applyBorder="true" applyAlignment="true">
      <alignment horizontal="left" vertical="center" wrapText="1" indent="4"/>
    </xf>
    <xf fontId="4" borderId="33" applyFont="true" applyBorder="true" applyAlignment="true">
      <alignment horizontal="left" wrapText="1"/>
    </xf>
    <xf fontId="4" borderId="34" applyFont="true" applyBorder="true" applyAlignment="true">
      <alignment horizontal="left" vertical="center" wrapText="1"/>
    </xf>
    <xf fontId="1" borderId="33" applyFont="true" applyBorder="true" applyAlignment="true">
      <alignment horizontal="left" wrapText="1"/>
    </xf>
    <xf fontId="1" borderId="35" applyFont="true" applyBorder="true" applyAlignment="true">
      <alignment horizontal="center" vertical="center" wrapText="1"/>
    </xf>
    <xf fontId="1" borderId="36" applyFont="true" applyBorder="true" applyAlignment="true">
      <alignment horizontal="center" vertical="center" wrapText="1"/>
    </xf>
    <xf fontId="1" borderId="37" applyFont="true" applyBorder="true" applyAlignment="true">
      <alignment horizontal="center" vertical="center" wrapText="1"/>
    </xf>
    <xf fontId="1" borderId="38" applyFont="true" applyBorder="true" applyAlignment="true">
      <alignment horizontal="center" vertical="center" wrapText="1"/>
    </xf>
    <xf fontId="1" fillId="5" borderId="39" applyFont="true" applyFill="true" applyBorder="true" applyAlignment="true">
      <alignment horizontal="left" vertical="bottom" wrapText="1"/>
    </xf>
    <xf fontId="1" borderId="40" applyFont="true" applyBorder="true" applyAlignment="true">
      <alignment horizontal="center" vertical="center" wrapText="1"/>
    </xf>
    <xf numFmtId="51" fontId="1" fillId="5" borderId="40" applyNumberFormat="true" applyFont="true" applyFill="true" applyBorder="true" applyAlignment="true">
      <alignment horizontal="right" vertical="bottom" wrapText="1"/>
    </xf>
    <xf numFmtId="51" fontId="1" fillId="6" borderId="40" applyNumberFormat="true" applyFont="true" applyFill="true" applyBorder="true" applyAlignment="true">
      <alignment horizontal="right" vertical="bottom" wrapText="1"/>
    </xf>
    <xf numFmtId="51" fontId="1" fillId="4" borderId="40" applyNumberFormat="true" applyFont="true" applyFill="true" applyBorder="true" applyAlignment="true">
      <alignment horizontal="right" vertical="bottom" wrapText="1"/>
    </xf>
    <xf numFmtId="51" fontId="1" fillId="5" borderId="10" applyNumberFormat="true" applyFont="true" applyFill="true" applyBorder="true" applyAlignment="true">
      <alignment horizontal="right" vertical="bottom" wrapText="1"/>
    </xf>
    <xf fontId="3" applyFont="true" applyAlignment="true">
      <alignment horizontal="left" vertical="center" wrapText="0"/>
    </xf>
    <xf fontId="3" borderId="41" applyFont="true" applyBorder="true" applyAlignment="true">
      <alignment horizontal="right" vertical="center" wrapText="0"/>
    </xf>
    <xf fontId="3" applyFont="true" applyAlignment="true">
      <alignment horizontal="right" vertical="center" wrapText="0"/>
    </xf>
    <xf numFmtId="51" fontId="1" fillId="3" borderId="20" applyNumberFormat="true" applyFont="true" applyFill="true" applyBorder="true" applyAlignment="true">
      <alignment horizontal="right" vertical="bottom" wrapText="1"/>
    </xf>
    <xf numFmtId="51" fontId="1" fillId="6" borderId="20" applyNumberFormat="true" applyFont="true" applyFill="true" applyBorder="true" applyAlignment="true">
      <alignment horizontal="right" vertical="bottom" wrapText="1"/>
    </xf>
    <xf numFmtId="51" fontId="1" fillId="6" borderId="21" applyNumberFormat="true" applyFont="true" applyFill="true" applyBorder="true" applyAlignment="true">
      <alignment horizontal="right" vertical="bottom" wrapText="1"/>
    </xf>
    <xf fontId="1" borderId="42" applyFont="true" applyBorder="true" applyAlignment="true">
      <alignment horizontal="center" vertical="center" wrapText="1"/>
    </xf>
    <xf fontId="1" borderId="43" applyFont="true" applyBorder="true" applyAlignment="true">
      <alignment horizontal="center" vertical="center" wrapText="1"/>
    </xf>
    <xf fontId="1" borderId="12" applyFont="true" applyBorder="true" applyAlignment="true">
      <alignment horizontal="left" vertical="center" wrapText="1" indent="2"/>
    </xf>
    <xf fontId="1" borderId="44" applyFont="true" applyBorder="true" applyAlignment="true">
      <alignment horizontal="center" vertical="center" wrapText="1"/>
    </xf>
    <xf fontId="1" fillId="5" borderId="12" applyFont="true" applyFill="true" applyBorder="true" applyAlignment="true">
      <alignment horizontal="left" vertical="bottom" wrapText="1"/>
    </xf>
    <xf fontId="1" borderId="2" applyFont="true" applyBorder="true" applyAlignment="true">
      <alignment horizontal="left" vertical="center" wrapText="1"/>
    </xf>
    <xf fontId="1" borderId="19" applyFont="true" applyBorder="true" applyAlignment="true">
      <alignment horizontal="center" vertical="center" wrapText="1"/>
    </xf>
    <xf numFmtId="51" fontId="1" fillId="5" borderId="20" applyNumberFormat="true" applyFont="true" applyFill="true" applyBorder="true" applyAlignment="true">
      <alignment horizontal="right" vertical="bottom" wrapText="1"/>
    </xf>
    <xf numFmtId="51" fontId="1" fillId="4" borderId="20" applyNumberFormat="true" applyFont="true" applyFill="true" applyBorder="true" applyAlignment="true">
      <alignment horizontal="right" vertical="bottom" wrapText="1"/>
    </xf>
    <xf numFmtId="51" fontId="1" fillId="5" borderId="45" applyNumberFormat="true" applyFont="true" applyFill="true" applyBorder="true" applyAlignment="true">
      <alignment horizontal="right" vertical="bottom" wrapText="1"/>
    </xf>
    <xf fontId="8" applyFont="true" applyAlignment="true">
      <alignment horizontal="left" vertical="center" wrapText="1" indent="2"/>
    </xf>
    <xf fontId="8" borderId="2" applyFont="true" applyBorder="true" applyAlignment="true">
      <alignment horizontal="left" vertical="center" wrapText="1" indent="2"/>
    </xf>
    <xf fontId="9" applyFont="true" applyAlignment="true">
      <alignment horizontal="left" vertical="center" wrapText="1"/>
    </xf>
    <xf fontId="9" borderId="13" applyFont="true" applyBorder="true" applyAlignment="true">
      <alignment horizontal="left" vertical="center" wrapText="1"/>
    </xf>
    <xf fontId="9" borderId="14" applyFont="true" applyBorder="true" applyAlignment="true">
      <alignment horizontal="left" vertical="center" wrapText="1"/>
    </xf>
    <xf fontId="4" borderId="24" applyFont="true" applyBorder="true" applyAlignment="true">
      <alignment horizontal="center" vertical="center" wrapText="1"/>
    </xf>
    <xf fontId="4" borderId="25" applyFont="true" applyBorder="true" applyAlignment="true">
      <alignment horizontal="center" vertical="center" wrapText="1"/>
    </xf>
    <xf fontId="1" borderId="13" applyFont="true" applyBorder="true" applyAlignment="true">
      <alignment horizontal="center" vertical="center" wrapText="1"/>
    </xf>
    <xf fontId="1" borderId="14" applyFont="true" applyBorder="true" applyAlignment="true">
      <alignment horizontal="center" vertical="center" wrapText="1"/>
    </xf>
    <xf fontId="1" fillId="3" borderId="13" applyFont="true" applyFill="true" applyBorder="true" applyAlignment="true">
      <alignment horizontal="left" vertical="bottom" wrapText="1"/>
    </xf>
    <xf numFmtId="51" fontId="1" fillId="3" borderId="14" applyNumberFormat="true" applyFont="true" applyFill="true" applyBorder="true" applyAlignment="true">
      <alignment horizontal="right" vertical="bottom" wrapText="1"/>
    </xf>
    <xf fontId="1" fillId="6" borderId="13" applyFont="true" applyFill="true" applyBorder="true" applyAlignment="true">
      <alignment horizontal="left" vertical="bottom" wrapText="1"/>
    </xf>
    <xf numFmtId="51" fontId="1" fillId="6" borderId="14" applyNumberFormat="true" applyFont="true" applyFill="true" applyBorder="true" applyAlignment="true">
      <alignment horizontal="right" vertical="bottom" wrapText="1"/>
    </xf>
    <xf fontId="3" applyFont="true" applyAlignment="true">
      <alignment horizontal="left" wrapText="1"/>
    </xf>
    <xf fontId="10" borderId="2" applyFont="true" applyBorder="true" applyAlignment="true">
      <alignment horizontal="left" vertical="center" wrapText="1" indent="2"/>
    </xf>
    <xf numFmtId="51" fontId="1" fillId="5" borderId="28" applyNumberFormat="true" applyFont="true" applyFill="true" applyBorder="true" applyAlignment="true">
      <alignment horizontal="right" vertical="bottom" wrapText="1"/>
    </xf>
    <xf fontId="1" fillId="5" borderId="27" applyFont="true" applyFill="true" applyBorder="true" applyAlignment="true">
      <alignment horizontal="right" vertical="bottom" wrapText="1"/>
    </xf>
    <xf fontId="1" fillId="2" borderId="2" applyFont="true" applyFill="true" applyBorder="true" applyAlignment="true">
      <alignment horizontal="left" vertical="center" wrapText="1" indent="4"/>
    </xf>
    <xf fontId="1" fillId="2" borderId="2" applyFont="true" applyFill="true" applyBorder="true" applyAlignment="true">
      <alignment horizontal="left" vertical="center" wrapText="1"/>
    </xf>
    <xf fontId="4" borderId="13" applyFont="true" applyBorder="true" applyAlignment="true">
      <alignment horizontal="left" vertical="center" wrapText="1"/>
    </xf>
    <xf fontId="4" borderId="14" applyFont="true" applyBorder="true" applyAlignment="true">
      <alignment horizontal="left" vertical="center" wrapText="1"/>
    </xf>
    <xf fontId="4" applyFont="true" applyAlignment="true">
      <alignment horizontal="left"/>
    </xf>
    <xf numFmtId="51" fontId="4" fillId="4" borderId="2" applyNumberFormat="true" applyFont="true" applyFill="true" applyBorder="true" applyAlignment="true">
      <alignment horizontal="right" vertical="bottom" wrapText="1"/>
    </xf>
    <xf numFmtId="51" fontId="1" fillId="5" borderId="2" applyNumberFormat="true" applyFont="true" applyFill="true" applyBorder="true" applyAlignment="true">
      <alignment horizontal="right" wrapText="1"/>
    </xf>
    <xf fontId="1" borderId="5" applyFont="true" applyBorder="true" applyAlignment="true">
      <alignment horizontal="center" vertical="center" wrapText="1"/>
    </xf>
    <xf fontId="1" borderId="13" applyFont="true" applyBorder="true" applyAlignment="true">
      <alignment horizontal="left" vertical="center" wrapText="1"/>
    </xf>
    <xf fontId="1" borderId="14" applyFont="true" applyBorder="true" applyAlignment="true">
      <alignment horizontal="left" vertical="center" wrapText="1"/>
    </xf>
    <xf fontId="1" fillId="4" borderId="13" applyFont="true" applyFill="true" applyBorder="true" applyAlignment="true">
      <alignment horizontal="left" vertical="bottom" wrapText="1"/>
    </xf>
    <xf numFmtId="51" fontId="1" fillId="4" borderId="14" applyNumberFormat="true" applyFont="true" applyFill="true" applyBorder="true" applyAlignment="true">
      <alignment horizontal="right" vertical="bottom" wrapText="1"/>
    </xf>
    <xf fontId="1" fillId="3" borderId="12" applyFont="true" applyFill="true" applyBorder="true" applyAlignment="true">
      <alignment horizontal="left" vertical="bottom" wrapText="1"/>
    </xf>
    <xf fontId="1" fillId="6" borderId="15" applyFont="true" applyFill="true" applyBorder="true" applyAlignment="true">
      <alignment horizontal="left" vertical="bottom" wrapText="1"/>
    </xf>
    <xf fontId="1" fillId="6" borderId="30" applyFont="true" applyFill="true" applyBorder="true" applyAlignment="true">
      <alignment horizontal="left" vertical="bottom" wrapText="1"/>
    </xf>
    <xf numFmtId="51" fontId="1" fillId="3" borderId="40" applyNumberFormat="true" applyFont="true" applyFill="true" applyBorder="true" applyAlignment="true">
      <alignment horizontal="right" vertical="bottom" wrapText="1"/>
    </xf>
    <xf numFmtId="51" fontId="1" fillId="6" borderId="10" applyNumberFormat="true" applyFont="true" applyFill="true" applyBorder="true" applyAlignment="true">
      <alignment horizontal="right" vertical="bottom" wrapText="1"/>
    </xf>
    <xf numFmtId="51" fontId="1" fillId="3" borderId="21" applyNumberFormat="true" applyFont="true" applyFill="true" applyBorder="true" applyAlignment="true">
      <alignment horizontal="right" vertical="bottom" wrapText="1"/>
    </xf>
    <xf fontId="1" borderId="46" applyFont="true" applyBorder="true" applyAlignment="true">
      <alignment horizontal="center" vertical="center" wrapText="1"/>
    </xf>
    <xf fontId="1" borderId="47" applyFont="true" applyBorder="true" applyAlignment="true">
      <alignment horizontal="center" vertical="center" wrapText="1"/>
    </xf>
    <xf numFmtId="51" fontId="5" fillId="5" borderId="2" applyNumberFormat="true" applyFont="true" applyFill="true" applyBorder="true" applyAlignment="true">
      <alignment horizontal="right" vertical="bottom" wrapText="1"/>
    </xf>
    <xf fontId="1" fillId="6" borderId="12" applyFont="true" applyFill="true" applyBorder="true" applyAlignment="true">
      <alignment horizontal="left" vertical="bottom" wrapText="1"/>
    </xf>
    <xf fontId="1" borderId="2" applyFont="true" applyBorder="true" applyAlignment="true">
      <alignment horizontal="center" vertical="bottom" wrapText="1"/>
    </xf>
    <xf fontId="5" applyFont="true" applyAlignment="true">
      <alignment horizontal="left"/>
    </xf>
    <xf fontId="5" applyFont="true" applyAlignment="true">
      <alignment horizontal="left" vertical="center" wrapText="1" indent="2"/>
    </xf>
    <xf fontId="5" borderId="2" applyFont="true" applyBorder="true" applyAlignment="true">
      <alignment horizontal="left" vertical="center" wrapText="1" indent="2"/>
    </xf>
    <xf fontId="5" borderId="4" applyFont="true" applyBorder="true" applyAlignment="true">
      <alignment horizontal="center" vertical="center" wrapText="1"/>
    </xf>
    <xf numFmtId="51" fontId="5" fillId="3" borderId="2" applyNumberFormat="true" applyFont="true" applyFill="true" applyBorder="true" applyAlignment="true">
      <alignment horizontal="right" vertical="bottom" wrapText="1"/>
    </xf>
    <xf numFmtId="51" fontId="5" fillId="6" borderId="2" applyNumberFormat="true" applyFont="true" applyFill="true" applyBorder="true" applyAlignment="true">
      <alignment horizontal="right" vertical="bottom" wrapText="1"/>
    </xf>
    <xf numFmtId="51" fontId="5" fillId="6" borderId="5" applyNumberFormat="true" applyFont="true" applyFill="true" applyBorder="true" applyAlignment="true">
      <alignment horizontal="right" vertical="bottom" wrapText="1"/>
    </xf>
    <xf fontId="5" borderId="2" applyFont="true" applyBorder="true" applyAlignment="true">
      <alignment horizontal="left" vertical="center" wrapText="1"/>
    </xf>
    <xf fontId="5" borderId="2" applyFont="true" applyBorder="true" applyAlignment="true">
      <alignment horizontal="center" vertical="center" wrapText="1"/>
    </xf>
    <xf numFmtId="51" fontId="5" fillId="4" borderId="2" applyNumberFormat="true" applyFont="true" applyFill="true" applyBorder="true" applyAlignment="true">
      <alignment horizontal="right" vertical="bottom" wrapText="1"/>
    </xf>
    <xf numFmtId="51" fontId="5" fillId="5" borderId="5" applyNumberFormat="true" applyFont="true" applyFill="true" applyBorder="true" applyAlignment="true">
      <alignment horizontal="right" vertical="bottom" wrapText="1"/>
    </xf>
    <xf fontId="5" borderId="13" applyFont="true" applyBorder="true" applyAlignment="true">
      <alignment horizontal="left" vertical="center" wrapText="1" indent="2"/>
    </xf>
    <xf fontId="5" borderId="14" applyFont="true" applyBorder="true" applyAlignment="true">
      <alignment horizontal="left" vertical="center" wrapText="1" indent="2"/>
    </xf>
    <xf fontId="5" borderId="24" applyFont="true" applyBorder="true" applyAlignment="true">
      <alignment horizontal="center" vertical="center" wrapText="1"/>
    </xf>
    <xf fontId="5" borderId="25" applyFont="true" applyBorder="true" applyAlignment="true">
      <alignment horizontal="center" vertical="center" wrapText="1"/>
    </xf>
    <xf fontId="5" fillId="5" borderId="13" applyFont="true" applyFill="true" applyBorder="true" applyAlignment="true">
      <alignment horizontal="left" vertical="bottom" wrapText="1"/>
    </xf>
    <xf numFmtId="51" fontId="5" fillId="5" borderId="14" applyNumberFormat="true" applyFont="true" applyFill="true" applyBorder="true" applyAlignment="true">
      <alignment horizontal="right" vertical="bottom" wrapText="1"/>
    </xf>
    <xf fontId="5" fillId="3" borderId="13" applyFont="true" applyFill="true" applyBorder="true" applyAlignment="true">
      <alignment horizontal="left" vertical="bottom" wrapText="1"/>
    </xf>
    <xf numFmtId="51" fontId="5" fillId="3" borderId="14" applyNumberFormat="true" applyFont="true" applyFill="true" applyBorder="true" applyAlignment="true">
      <alignment horizontal="right" vertical="bottom" wrapText="1"/>
    </xf>
    <xf fontId="5" fillId="6" borderId="13" applyFont="true" applyFill="true" applyBorder="true" applyAlignment="true">
      <alignment horizontal="left" vertical="bottom" wrapText="1"/>
    </xf>
    <xf numFmtId="51" fontId="5" fillId="6" borderId="14" applyNumberFormat="true" applyFont="true" applyFill="true" applyBorder="true" applyAlignment="true">
      <alignment horizontal="right" vertical="bottom" wrapText="1"/>
    </xf>
    <xf fontId="5" fillId="6" borderId="27" applyFont="true" applyFill="true" applyBorder="true" applyAlignment="true">
      <alignment horizontal="left" vertical="bottom" wrapText="1"/>
    </xf>
    <xf numFmtId="51" fontId="5" fillId="6" borderId="28" applyNumberFormat="true" applyFont="true" applyFill="true" applyBorder="true" applyAlignment="true">
      <alignment horizontal="right" vertical="bottom" wrapText="1"/>
    </xf>
    <xf fontId="5" borderId="5" applyFont="true" applyBorder="true" applyAlignment="true">
      <alignment horizontal="center" vertical="center" wrapText="1"/>
    </xf>
    <xf fontId="11" applyFont="true" applyAlignment="true">
      <alignment horizontal="left" wrapText="1"/>
    </xf>
    <xf fontId="1" borderId="39" applyFont="true" applyBorder="true" applyAlignment="true">
      <alignment horizontal="center" vertical="center" wrapText="1"/>
    </xf>
    <xf fontId="1" fillId="3" borderId="39" applyFont="true" applyFill="true" applyBorder="true" applyAlignment="true">
      <alignment horizontal="left" vertical="bottom" wrapText="1"/>
    </xf>
    <xf fontId="5" fillId="6" borderId="39" applyFont="true" applyFill="true" applyBorder="true" applyAlignment="true">
      <alignment horizontal="left" vertical="bottom" wrapText="1"/>
    </xf>
    <xf fontId="5" fillId="6" borderId="48" applyFont="true" applyFill="true" applyBorder="true" applyAlignment="true">
      <alignment horizontal="left" vertical="bottom" wrapText="1"/>
    </xf>
    <xf fontId="5" borderId="9" applyFont="true" applyBorder="true" applyAlignment="true">
      <alignment horizontal="center" vertical="center" wrapText="1"/>
    </xf>
    <xf fontId="5" borderId="40" applyFont="true" applyBorder="true" applyAlignment="true">
      <alignment horizontal="center" vertical="center" wrapText="1"/>
    </xf>
    <xf numFmtId="51" fontId="5" fillId="6" borderId="40" applyNumberFormat="true" applyFont="true" applyFill="true" applyBorder="true" applyAlignment="true">
      <alignment horizontal="right" vertical="bottom" wrapText="1"/>
    </xf>
    <xf fontId="5" borderId="10" applyFont="true" applyBorder="true" applyAlignment="true">
      <alignment horizontal="center" vertical="center" wrapText="1"/>
    </xf>
    <xf applyAlignment="true">
      <alignment horizontal="left"/>
    </xf>
    <xf fontId="3" applyFont="true" applyAlignment="true">
      <alignment horizontal="left"/>
    </xf>
    <xf fontId="3" borderId="49" applyFont="true" applyBorder="true" applyAlignment="true">
      <alignment horizontal="right" wrapText="0"/>
    </xf>
    <xf fontId="6" borderId="49" applyFont="true" applyBorder="true" applyAlignment="true">
      <alignment horizontal="left" wrapText="1"/>
    </xf>
    <xf fontId="1" borderId="50" applyFont="true" applyBorder="true" applyAlignment="true">
      <alignment horizontal="center" vertical="center" wrapText="1"/>
    </xf>
    <xf fontId="1" borderId="51" applyFont="true" applyBorder="true" applyAlignment="true">
      <alignment horizontal="center" vertical="center" wrapText="1"/>
    </xf>
    <xf fontId="1" borderId="52" applyFont="true" applyBorder="true" applyAlignment="true">
      <alignment horizontal="center" vertical="center"/>
    </xf>
    <xf fontId="1" borderId="53" applyFont="true" applyBorder="true" applyAlignment="true">
      <alignment horizontal="center" vertical="center"/>
    </xf>
    <xf fontId="1" borderId="14" applyFont="true" applyBorder="true" applyAlignment="true">
      <alignment horizontal="center" vertical="center"/>
    </xf>
    <xf fontId="1" borderId="50" applyFont="true" applyBorder="true" applyAlignment="true">
      <alignment horizontal="center" vertical="center"/>
    </xf>
    <xf fontId="7" applyFont="true" applyAlignment="true">
      <alignment horizontal="center" vertical="center"/>
    </xf>
    <xf fontId="7" borderId="50" applyFont="true" applyBorder="true" applyAlignment="true">
      <alignment horizontal="center" vertical="center" wrapText="1"/>
    </xf>
    <xf fontId="4" borderId="50" applyFont="true" applyBorder="true" applyAlignment="true">
      <alignment horizontal="left" wrapText="1"/>
    </xf>
    <xf fontId="4" borderId="54" applyFont="true" applyBorder="true" applyAlignment="true">
      <alignment horizontal="center" vertical="center" wrapText="1"/>
    </xf>
    <xf fontId="4" borderId="55" applyFont="true" applyBorder="true" applyAlignment="true">
      <alignment horizontal="center" vertical="center" wrapText="1"/>
    </xf>
    <xf numFmtId="51" fontId="4" fillId="5" borderId="56" applyNumberFormat="true" applyFont="true" applyFill="true" applyBorder="true" applyAlignment="true">
      <alignment horizontal="right" vertical="bottom" wrapText="1"/>
    </xf>
    <xf fontId="10" applyFont="true" applyAlignment="true">
      <alignment horizontal="left" wrapText="1" indent="2"/>
    </xf>
    <xf fontId="10" borderId="50" applyFont="true" applyBorder="true" applyAlignment="true">
      <alignment horizontal="left" wrapText="1"/>
    </xf>
    <xf fontId="1" borderId="57" applyFont="true" applyBorder="true" applyAlignment="true">
      <alignment horizontal="center" vertical="center" wrapText="1"/>
    </xf>
    <xf numFmtId="51" fontId="1" fillId="5" borderId="58" applyNumberFormat="true" applyFont="true" applyFill="true" applyBorder="true" applyAlignment="true">
      <alignment horizontal="right" vertical="bottom" wrapText="1"/>
    </xf>
    <xf fontId="4" borderId="34" applyFont="true" applyBorder="true" applyAlignment="true">
      <alignment horizontal="left" wrapText="1"/>
    </xf>
    <xf fontId="4" borderId="57" applyFont="true" applyBorder="true" applyAlignment="true">
      <alignment horizontal="center" vertical="center" wrapText="1"/>
    </xf>
    <xf fontId="4" borderId="50" applyFont="true" applyBorder="true" applyAlignment="true">
      <alignment horizontal="center" vertical="center" wrapText="1"/>
    </xf>
    <xf numFmtId="51" fontId="4" fillId="3" borderId="58" applyNumberFormat="true" applyFont="true" applyFill="true" applyBorder="true" applyAlignment="true">
      <alignment horizontal="right" vertical="bottom" wrapText="1"/>
    </xf>
    <xf fontId="1" borderId="50" applyFont="true" applyBorder="true" applyAlignment="true">
      <alignment horizontal="left" wrapText="1" indent="2"/>
    </xf>
    <xf numFmtId="51" fontId="1" fillId="6" borderId="58" applyNumberFormat="true" applyFont="true" applyFill="true" applyBorder="true" applyAlignment="true">
      <alignment horizontal="right" vertical="bottom" wrapText="1"/>
    </xf>
    <xf fontId="1" applyFont="true" applyAlignment="true">
      <alignment horizontal="left" wrapText="1" indent="2"/>
    </xf>
    <xf fontId="1" borderId="2" applyFont="true" applyBorder="true" applyAlignment="true">
      <alignment horizontal="left" wrapText="1" indent="2"/>
    </xf>
    <xf fontId="4" borderId="59" applyFont="true" applyBorder="true" applyAlignment="true">
      <alignment horizontal="left" wrapText="1"/>
    </xf>
    <xf fontId="1" borderId="42" applyFont="true" applyBorder="true" applyAlignment="true">
      <alignment horizontal="left"/>
    </xf>
    <xf fontId="1" borderId="42" applyFont="true" applyBorder="true" applyAlignment="true">
      <alignment horizontal="center" wrapText="1"/>
    </xf>
    <xf fontId="1" borderId="60" applyFont="true" applyBorder="true" applyAlignment="true">
      <alignment horizontal="center" wrapText="1"/>
    </xf>
    <xf fontId="1" applyFont="true" applyAlignment="true">
      <alignment horizontal="center" wrapText="1"/>
    </xf>
    <xf fontId="1" borderId="54" applyFont="true" applyBorder="true" applyAlignment="true">
      <alignment horizontal="center" vertical="center" wrapText="1"/>
    </xf>
    <xf fontId="1" borderId="55" applyFont="true" applyBorder="true" applyAlignment="true">
      <alignment horizontal="center" vertical="center" wrapText="1"/>
    </xf>
    <xf numFmtId="51" fontId="1" fillId="6" borderId="56" applyNumberFormat="true" applyFont="true" applyFill="true" applyBorder="true" applyAlignment="true">
      <alignment horizontal="right" vertical="bottom" wrapText="1"/>
    </xf>
    <xf fontId="3" borderId="61" applyFont="true" applyBorder="true" applyAlignment="true">
      <alignment horizontal="left" wrapText="1"/>
    </xf>
    <xf fontId="3" borderId="62" applyFont="true" applyBorder="true" applyAlignment="true">
      <alignment horizontal="left" wrapText="1"/>
    </xf>
    <xf fontId="6" applyFont="true" applyAlignment="true">
      <alignment horizontal="left"/>
    </xf>
    <xf fontId="6" applyFont="true" applyAlignment="true">
      <alignment horizontal="center" vertical="top" wrapText="1"/>
    </xf>
    <xf fontId="1" applyFont="true" applyAlignment="true">
      <alignment horizontal="left" vertical="center" wrapText="1"/>
    </xf>
    <xf fontId="1" borderId="20" applyFont="true" applyBorder="true" applyAlignment="true">
      <alignment horizontal="center" vertical="bottom" wrapText="1"/>
    </xf>
    <xf numFmtId="51" fontId="1" fillId="5" borderId="21" applyNumberFormat="true" applyFont="true" applyFill="true" applyBorder="true" applyAlignment="true">
      <alignment horizontal="right" vertical="bottom" wrapText="1"/>
    </xf>
    <xf fontId="1" borderId="40" applyFont="true" applyBorder="true" applyAlignment="true">
      <alignment horizontal="center" vertical="bottom" wrapText="1"/>
    </xf>
    <xf fontId="6" borderId="49" applyFont="true" applyBorder="true" applyAlignment="true">
      <alignment horizontal="center" wrapText="1"/>
    </xf>
    <xf fontId="1" applyFont="true" applyAlignment="true">
      <alignment horizontal="center" vertical="center"/>
    </xf>
    <xf fontId="1" borderId="12" applyFont="true" applyBorder="true" applyAlignment="true">
      <alignment horizontal="center" vertical="center" wrapText="1"/>
    </xf>
    <xf fontId="1" borderId="63" applyFont="true" applyBorder="true" applyAlignment="true">
      <alignment horizontal="center" vertical="center" wrapText="1"/>
    </xf>
    <xf fontId="1" borderId="1" applyFont="true" applyBorder="true" applyAlignment="true">
      <alignment horizontal="center" vertical="center"/>
    </xf>
    <xf fontId="7" borderId="1" applyFont="true" applyBorder="true" applyAlignment="true">
      <alignment horizontal="center" vertical="center"/>
    </xf>
    <xf fontId="7" borderId="2" applyFont="true" applyBorder="true" applyAlignment="true">
      <alignment horizontal="center" vertical="center"/>
    </xf>
    <xf fontId="4" borderId="1" applyFont="true" applyBorder="true" applyAlignment="true">
      <alignment horizontal="center" vertical="center"/>
    </xf>
    <xf fontId="4" applyFont="true" applyAlignment="true">
      <alignment horizontal="center" vertical="center" wrapText="1"/>
    </xf>
    <xf fontId="1" borderId="1" applyFont="true" applyBorder="true" applyAlignment="true">
      <alignment horizontal="left"/>
    </xf>
    <xf fontId="4" borderId="1" applyFont="true" applyBorder="true" applyAlignment="true">
      <alignment horizontal="left"/>
    </xf>
    <xf numFmtId="51" fontId="8" fillId="4" borderId="40" applyNumberFormat="true" applyFont="true" applyFill="true" applyBorder="true" applyAlignment="true">
      <alignment horizontal="right" vertical="bottom" wrapText="1"/>
    </xf>
    <xf numFmtId="51" fontId="8" fillId="4" borderId="10" applyNumberFormat="true" applyFont="true" applyFill="true" applyBorder="true" applyAlignment="true">
      <alignment horizontal="right" vertical="bottom" wrapText="1"/>
    </xf>
    <xf fontId="3" borderId="41" applyFont="true" applyBorder="true" applyAlignment="true">
      <alignment horizontal="right" vertical="bottom" wrapText="0"/>
    </xf>
    <xf fontId="6" borderId="41" applyFont="true" applyBorder="true" applyAlignment="true">
      <alignment horizontal="center" wrapText="1"/>
    </xf>
    <xf fontId="1" fillId="2" borderId="14" applyFont="true" applyFill="true" applyBorder="true" applyAlignment="true">
      <alignment horizontal="center" vertical="top" wrapText="1"/>
    </xf>
    <xf fontId="7" borderId="34" applyFont="true" applyBorder="true" applyAlignment="true">
      <alignment horizontal="center" vertical="center" wrapText="1"/>
    </xf>
    <xf fontId="13" applyFont="true" applyAlignment="true">
      <alignment horizontal="center" vertical="center" wrapText="1"/>
    </xf>
    <xf fontId="9" borderId="2" applyFont="true" applyBorder="true" applyAlignment="true">
      <alignment horizontal="left" wrapText="1"/>
    </xf>
    <xf numFmtId="51" fontId="9" fillId="3" borderId="20" applyNumberFormat="true" applyFont="true" applyFill="true" applyBorder="true" applyAlignment="true">
      <alignment horizontal="right" vertical="bottom" wrapText="1"/>
    </xf>
    <xf numFmtId="51" fontId="1" fillId="7" borderId="20" applyNumberFormat="true" applyFont="true" applyFill="true" applyBorder="true" applyAlignment="true">
      <alignment horizontal="right" vertical="bottom" wrapText="1"/>
    </xf>
    <xf numFmtId="51" fontId="9" fillId="3" borderId="21" applyNumberFormat="true" applyFont="true" applyFill="true" applyBorder="true" applyAlignment="true">
      <alignment horizontal="right" vertical="bottom" wrapText="1"/>
    </xf>
    <xf numFmtId="51" fontId="8" fillId="4" borderId="2" applyNumberFormat="true" applyFont="true" applyFill="true" applyBorder="true" applyAlignment="true">
      <alignment horizontal="right" vertical="bottom" wrapText="1"/>
    </xf>
    <xf numFmtId="51" fontId="8" fillId="3" borderId="2" applyNumberFormat="true" applyFont="true" applyFill="true" applyBorder="true" applyAlignment="true">
      <alignment horizontal="right" vertical="bottom" wrapText="1"/>
    </xf>
    <xf numFmtId="51" fontId="1" fillId="7" borderId="2" applyNumberFormat="true" applyFont="true" applyFill="true" applyBorder="true" applyAlignment="true">
      <alignment horizontal="right" vertical="bottom" wrapText="1"/>
    </xf>
    <xf numFmtId="51" fontId="8" fillId="3" borderId="5" applyNumberFormat="true" applyFont="true" applyFill="true" applyBorder="true" applyAlignment="true">
      <alignment horizontal="right" vertical="bottom" wrapText="1"/>
    </xf>
    <xf numFmtId="51" fontId="8" fillId="5" borderId="2" applyNumberFormat="true" applyFont="true" applyFill="true" applyBorder="true" applyAlignment="true">
      <alignment horizontal="right" vertical="bottom" wrapText="1"/>
    </xf>
    <xf numFmtId="51" fontId="8" fillId="6" borderId="2" applyNumberFormat="true" applyFont="true" applyFill="true" applyBorder="true" applyAlignment="true">
      <alignment horizontal="right" vertical="bottom" wrapText="1"/>
    </xf>
    <xf numFmtId="51" fontId="8" fillId="6" borderId="5" applyNumberFormat="true" applyFont="true" applyFill="true" applyBorder="true" applyAlignment="true">
      <alignment horizontal="right" vertical="bottom" wrapText="1"/>
    </xf>
    <xf fontId="14" applyFont="true" applyAlignment="true">
      <alignment horizontal="left" wrapText="1"/>
    </xf>
    <xf fontId="14" applyFont="true" applyAlignment="true">
      <alignment horizontal="left"/>
    </xf>
    <xf fontId="8" applyFont="true" applyAlignment="true">
      <alignment horizontal="left" wrapText="1" indent="2"/>
    </xf>
    <xf fontId="8" borderId="2" applyFont="true" applyBorder="true" applyAlignment="true">
      <alignment horizontal="left" wrapText="1" indent="2"/>
    </xf>
    <xf fontId="8" borderId="4" applyFont="true" applyBorder="true" applyAlignment="true">
      <alignment horizontal="center" vertical="center" wrapText="1"/>
    </xf>
    <xf numFmtId="51" fontId="8" fillId="7" borderId="2" applyNumberFormat="true" applyFont="true" applyFill="true" applyBorder="true" applyAlignment="true">
      <alignment horizontal="right" vertical="bottom" wrapText="1"/>
    </xf>
    <xf fontId="15" applyFont="true" applyAlignment="true">
      <alignment horizontal="left" wrapText="1"/>
    </xf>
    <xf fontId="16" applyFont="true" applyAlignment="true">
      <alignment horizontal="left" wrapText="1" indent="2"/>
    </xf>
    <xf fontId="16" borderId="2" applyFont="true" applyBorder="true" applyAlignment="true">
      <alignment horizontal="left" wrapText="1" indent="2"/>
    </xf>
    <xf fontId="8" applyFont="true" applyAlignment="true">
      <alignment horizontal="left" wrapText="1"/>
    </xf>
    <xf fontId="8" borderId="2" applyFont="true" applyBorder="true" applyAlignment="true">
      <alignment horizontal="left" wrapText="1"/>
    </xf>
    <xf fontId="14" applyFont="true" applyAlignment="true">
      <alignment horizontal="center" vertical="center" wrapText="1"/>
    </xf>
    <xf fontId="8" applyFont="true" applyAlignment="true">
      <alignment horizontal="left" wrapText="1" indent="4"/>
    </xf>
    <xf fontId="8" borderId="2" applyFont="true" applyBorder="true" applyAlignment="true">
      <alignment horizontal="left" wrapText="1" indent="4"/>
    </xf>
    <xf fontId="8" applyFont="true" applyAlignment="true">
      <alignment horizontal="left" wrapText="1" indent="3"/>
    </xf>
    <xf fontId="8" borderId="2" applyFont="true" applyBorder="true" applyAlignment="true">
      <alignment horizontal="left" wrapText="1" indent="3"/>
    </xf>
    <xf fontId="1" borderId="2" applyFont="true" applyBorder="true" applyAlignment="true">
      <alignment horizontal="left" wrapText="1"/>
    </xf>
    <xf fontId="8" fillId="2" borderId="2" applyFont="true" applyFill="true" applyBorder="true" applyAlignment="true">
      <alignment horizontal="left" wrapText="1" indent="2"/>
    </xf>
    <xf fontId="8" fillId="2" borderId="2" applyFont="true" applyFill="true" applyBorder="true" applyAlignment="true">
      <alignment horizontal="left" wrapText="1" indent="4"/>
    </xf>
    <xf numFmtId="51" fontId="8" fillId="6" borderId="40" applyNumberFormat="true" applyFont="true" applyFill="true" applyBorder="true" applyAlignment="true">
      <alignment horizontal="right" vertical="bottom" wrapText="1"/>
    </xf>
    <xf numFmtId="51" fontId="1" fillId="7" borderId="40" applyNumberFormat="true" applyFont="true" applyFill="true" applyBorder="true" applyAlignment="true">
      <alignment horizontal="right" vertical="bottom" wrapText="1"/>
    </xf>
    <xf numFmtId="51" fontId="8" fillId="6" borderId="10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top" wrapText="1"/>
    </xf>
    <xf fontId="1" borderId="64" applyFont="true" applyBorder="true" applyAlignment="true">
      <alignment horizontal="center" vertical="top" wrapText="1"/>
    </xf>
    <xf fontId="1" borderId="11" applyFont="true" applyBorder="true" applyAlignment="true">
      <alignment horizontal="center" vertical="top" wrapText="1"/>
    </xf>
    <xf fontId="17" applyFont="true" applyAlignment="true">
      <alignment horizontal="center" vertical="top"/>
    </xf>
    <xf fontId="17" borderId="1" applyFont="true" applyBorder="true" applyAlignment="true">
      <alignment horizontal="center" vertical="top" wrapText="1"/>
    </xf>
    <xf fontId="17" borderId="65" applyFont="true" applyBorder="true" applyAlignment="true">
      <alignment horizontal="center" vertical="top" wrapText="1"/>
    </xf>
    <xf fontId="17" applyFont="true" applyAlignment="true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styles" Target="styles.xml"/>
	<Relationship Id="rId5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C107"/>
  <sheetViews>
    <sheetView workbookViewId="0"/>
  </sheetViews>
  <sheetFormatPr defaultColWidth="10.5" customHeight="true" defaultRowHeight="11.429"/>
  <cols>
    <col min="1" max="1" width="0.66796875" style="2" customWidth="true"/>
    <col min="2" max="2" width="49" style="1" customWidth="true"/>
    <col min="3" max="3" width="10.83203125" style="3" customWidth="true"/>
    <col min="4" max="4" width="14" style="1" customWidth="true"/>
    <col min="5" max="5" width="16.33203125" style="1" customWidth="true"/>
    <col min="6" max="6" width="14" style="1" customWidth="true"/>
    <col min="7" max="7" width="14" style="1" customWidth="true"/>
    <col min="8" max="8" width="14" style="1" customWidth="true"/>
    <col min="9" max="9" width="14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7.5" style="1" customWidth="true"/>
    <col min="16" max="16" width="14" style="1" customWidth="true"/>
    <col min="17" max="17" width="14" style="1" customWidth="true"/>
    <col min="18" max="18" width="14" style="1" customWidth="true"/>
    <col min="19" max="19" width="63" style="1" customWidth="true"/>
    <col min="20" max="20" width="10.83203125" style="1" customWidth="true"/>
    <col min="21" max="21" width="14" style="1" customWidth="true"/>
    <col min="22" max="22" width="28" style="1" customWidth="true"/>
    <col min="23" max="23" width="28" style="1" customWidth="true"/>
    <col min="24" max="24" width="28" style="1" customWidth="true"/>
    <col min="25" max="25" width="28" style="1" customWidth="true"/>
    <col min="26" max="26" width="33.83203125" style="1" customWidth="true"/>
    <col min="27" max="27" width="14" style="1" customWidth="true"/>
    <col min="28" max="28" width="14" style="1" customWidth="true"/>
    <col min="29" max="29" width="14.66796875" style="1" customWidth="true"/>
  </cols>
  <sheetData>
    <row r="1" ht="3" customHeight="true" s="4" customFormat="true">
      <c r="A1" s="5" t="s">
        <v>0</v>
      </c>
    </row>
    <row r="2" ht="31" customHeight="true" s="4" customFormat="true">
      <c r="B2" s="6" t="s">
        <v>1</v>
      </c>
      <c r="C2" s="6" t="e"/>
      <c r="D2" s="6" t="e"/>
      <c r="E2" s="6" t="e"/>
      <c r="F2" s="6" t="e"/>
      <c r="G2" s="6" t="e"/>
      <c r="H2" s="6" t="e"/>
      <c r="I2" s="6" t="e"/>
      <c r="J2" s="6" t="e"/>
      <c r="K2" s="6" t="e"/>
      <c r="L2" s="6" t="e"/>
      <c r="M2" s="6" t="e"/>
      <c r="N2" s="6" t="e"/>
      <c r="O2" s="6" t="e"/>
      <c r="P2" s="6" t="e"/>
      <c r="AC2" s="7" t="s">
        <v>2</v>
      </c>
    </row>
    <row r="3" ht="14" customHeight="true" s="8" customFormat="true">
      <c r="L3" s="9" t="s">
        <v>3</v>
      </c>
      <c r="M3" s="9" t="e"/>
      <c r="N3" s="9" t="e"/>
      <c r="O3" s="9" t="e"/>
      <c r="P3" s="9" t="e"/>
    </row>
    <row r="4" ht="14" customHeight="true" s="1" customFormat="true">
      <c r="H4" s="10" t="s">
        <v>4</v>
      </c>
      <c r="K4" s="11" t="s">
        <v>5</v>
      </c>
      <c r="L4" s="12" t="e"/>
      <c r="M4" s="12" t="e"/>
      <c r="N4" s="12" t="e"/>
      <c r="O4" s="12" t="e"/>
      <c r="P4" s="12" t="e"/>
    </row>
    <row r="5" ht="14" customHeight="true" s="8" customFormat="true">
      <c r="K5" s="13" t="s">
        <v>6</v>
      </c>
      <c r="L5" s="14" t="s">
        <v>7</v>
      </c>
      <c r="M5" s="9" t="s">
        <v>8</v>
      </c>
      <c r="N5" s="15" t="s">
        <v>9</v>
      </c>
      <c r="O5" s="15" t="e"/>
      <c r="P5" s="15" t="e"/>
    </row>
    <row r="6" ht="14" customHeight="true" s="1" customFormat="true">
      <c r="B6" s="16" t="s">
        <v>10</v>
      </c>
      <c r="C6" s="17" t="e"/>
      <c r="D6" s="17" t="e"/>
      <c r="E6" s="17" t="e"/>
      <c r="F6" s="17" t="e"/>
      <c r="G6" s="17" t="e"/>
      <c r="H6" s="17" t="e"/>
      <c r="K6" s="13" t="s">
        <v>11</v>
      </c>
      <c r="L6" s="18" t="e"/>
      <c r="M6" s="18" t="e"/>
      <c r="N6" s="18" t="e"/>
      <c r="O6" s="18" t="e"/>
      <c r="P6" s="18" t="e"/>
    </row>
    <row r="7" ht="14" customHeight="true" s="1" customFormat="true">
      <c r="B7" s="1" t="s">
        <v>12</v>
      </c>
      <c r="K7" s="13" t="s">
        <v>13</v>
      </c>
      <c r="L7" s="18" t="e"/>
      <c r="M7" s="18" t="e"/>
      <c r="N7" s="18" t="e"/>
      <c r="O7" s="18" t="e"/>
      <c r="P7" s="18" t="e"/>
    </row>
    <row r="8" ht="26" customHeight="true" s="1" customFormat="true">
      <c r="B8" s="16" t="s">
        <v>14</v>
      </c>
      <c r="C8" s="19" t="e"/>
      <c r="D8" s="19" t="e"/>
      <c r="E8" s="19" t="e"/>
      <c r="F8" s="19" t="e"/>
      <c r="G8" s="19" t="e"/>
      <c r="H8" s="19" t="e"/>
      <c r="K8" s="13" t="s">
        <v>15</v>
      </c>
      <c r="L8" s="18" t="e"/>
      <c r="M8" s="18" t="e"/>
      <c r="N8" s="18" t="e"/>
      <c r="O8" s="18" t="e"/>
      <c r="P8" s="18" t="e"/>
    </row>
    <row r="9" ht="26" customHeight="true" s="1" customFormat="true">
      <c r="B9" s="16" t="s">
        <v>16</v>
      </c>
      <c r="C9" s="20" t="e"/>
      <c r="D9" s="20" t="e"/>
      <c r="E9" s="20" t="e"/>
      <c r="F9" s="20" t="e"/>
      <c r="G9" s="20" t="e"/>
      <c r="H9" s="20" t="e"/>
      <c r="K9" s="21" t="s">
        <v>17</v>
      </c>
      <c r="L9" s="22" t="e"/>
      <c r="M9" s="22" t="e"/>
      <c r="N9" s="23" t="e"/>
      <c r="O9" s="23" t="e"/>
      <c r="P9" s="23" t="e"/>
    </row>
    <row r="10" ht="14" customHeight="true" s="1" customFormat="true">
      <c r="B10" s="24" t="e"/>
    </row>
    <row r="11" ht="14" customHeight="true" s="1" customFormat="true">
      <c r="B11" s="16" t="s">
        <v>18</v>
      </c>
      <c r="C11" s="25" t="s">
        <v>19</v>
      </c>
      <c r="D11" s="25" t="e"/>
      <c r="E11" s="25" t="e"/>
      <c r="F11" s="25" t="e"/>
      <c r="G11" s="25" t="e"/>
      <c r="H11" s="25" t="e"/>
      <c r="I11" s="25" t="e"/>
      <c r="J11" s="25" t="e"/>
      <c r="K11" s="25" t="e"/>
      <c r="L11" s="25" t="e"/>
      <c r="M11" s="25" t="e"/>
      <c r="N11" s="25" t="e"/>
      <c r="O11" s="25" t="e"/>
      <c r="P11" s="25" t="e"/>
    </row>
    <row r="12" ht="14" customHeight="true" s="1" customFormat="true"/>
    <row r="13" ht="15" customHeight="true" s="26" customFormat="true">
      <c r="B13" s="26" t="s">
        <v>20</v>
      </c>
      <c r="C13" s="26" t="e"/>
      <c r="D13" s="26" t="e"/>
      <c r="E13" s="26" t="e"/>
      <c r="F13" s="26" t="e"/>
      <c r="G13" s="26" t="e"/>
      <c r="H13" s="26" t="e"/>
      <c r="I13" s="26" t="e"/>
      <c r="J13" s="26" t="e"/>
      <c r="K13" s="26" t="e"/>
      <c r="L13" s="26" t="e"/>
      <c r="M13" s="26" t="e"/>
      <c r="N13" s="26" t="e"/>
      <c r="O13" s="26" t="e"/>
      <c r="P13" s="26" t="e"/>
    </row>
    <row r="14" ht="14" customHeight="true" s="27" customFormat="true">
      <c r="A14" s="27" t="e"/>
      <c r="B14" s="28" t="s">
        <v>21</v>
      </c>
      <c r="C14" s="28" t="e"/>
      <c r="D14" s="31" t="s">
        <v>22</v>
      </c>
      <c r="E14" s="31" t="s">
        <v>23</v>
      </c>
      <c r="F14" s="28" t="s">
        <v>24</v>
      </c>
      <c r="G14" s="28" t="e"/>
      <c r="H14" s="28" t="e"/>
      <c r="I14" s="28" t="e"/>
      <c r="J14" s="28" t="e"/>
      <c r="K14" s="28" t="e"/>
      <c r="L14" s="28" t="e"/>
      <c r="M14" s="28" t="e"/>
      <c r="N14" s="28" t="e"/>
      <c r="O14" s="28" t="e"/>
      <c r="P14" s="28" t="e"/>
      <c r="Q14" s="28" t="e"/>
      <c r="R14" s="28" t="e"/>
      <c r="S14" s="28" t="s">
        <v>21</v>
      </c>
      <c r="T14" s="28" t="e"/>
      <c r="U14" s="28" t="e"/>
      <c r="V14" s="28" t="s">
        <v>25</v>
      </c>
      <c r="W14" s="28" t="e"/>
      <c r="X14" s="28" t="e"/>
      <c r="Y14" s="31" t="s">
        <v>26</v>
      </c>
    </row>
    <row r="15" ht="14" customHeight="true" s="27" customFormat="true">
      <c r="A15" s="27" t="e"/>
      <c r="B15" s="31" t="s">
        <v>27</v>
      </c>
      <c r="C15" s="31" t="s">
        <v>28</v>
      </c>
      <c r="D15" s="29" t="e"/>
      <c r="E15" s="29" t="e"/>
      <c r="F15" s="31" t="s">
        <v>29</v>
      </c>
      <c r="G15" s="28" t="s">
        <v>30</v>
      </c>
      <c r="H15" s="28" t="e"/>
      <c r="I15" s="28" t="e"/>
      <c r="J15" s="28" t="e"/>
      <c r="K15" s="28" t="e"/>
      <c r="L15" s="28" t="e"/>
      <c r="M15" s="28" t="e"/>
      <c r="N15" s="28" t="e"/>
      <c r="O15" s="28" t="e"/>
      <c r="P15" s="31" t="s">
        <v>31</v>
      </c>
      <c r="Q15" s="31" t="s">
        <v>32</v>
      </c>
      <c r="R15" s="31" t="s">
        <v>33</v>
      </c>
      <c r="S15" s="34" t="s">
        <v>34</v>
      </c>
      <c r="T15" s="31" t="s">
        <v>28</v>
      </c>
      <c r="U15" s="31" t="s">
        <v>35</v>
      </c>
      <c r="V15" s="31" t="s">
        <v>36</v>
      </c>
      <c r="W15" s="28" t="s">
        <v>37</v>
      </c>
      <c r="X15" s="28" t="e"/>
      <c r="Y15" s="29" t="e"/>
    </row>
    <row r="16" ht="52" customHeight="true" s="27" customFormat="true">
      <c r="B16" s="29" t="e"/>
      <c r="C16" s="29" t="e"/>
      <c r="D16" s="29" t="e"/>
      <c r="E16" s="29" t="e"/>
      <c r="F16" s="29" t="e"/>
      <c r="G16" s="28" t="s">
        <v>38</v>
      </c>
      <c r="H16" s="28" t="e"/>
      <c r="I16" s="31" t="s">
        <v>39</v>
      </c>
      <c r="J16" s="31" t="s">
        <v>40</v>
      </c>
      <c r="K16" s="31" t="s">
        <v>41</v>
      </c>
      <c r="L16" s="31" t="s">
        <v>42</v>
      </c>
      <c r="M16" s="31" t="s">
        <v>43</v>
      </c>
      <c r="N16" s="31" t="s">
        <v>44</v>
      </c>
      <c r="O16" s="35" t="s">
        <v>45</v>
      </c>
      <c r="P16" s="29" t="e"/>
      <c r="Q16" s="29" t="e"/>
      <c r="R16" s="29" t="e"/>
      <c r="S16" s="32" t="e"/>
      <c r="T16" s="29" t="e"/>
      <c r="U16" s="29" t="e"/>
      <c r="V16" s="29" t="e"/>
      <c r="W16" s="31" t="s">
        <v>46</v>
      </c>
      <c r="X16" s="31" t="s">
        <v>47</v>
      </c>
      <c r="Y16" s="29" t="e"/>
    </row>
    <row r="17" ht="118" customHeight="true" s="27" customFormat="true">
      <c r="B17" s="30" t="e"/>
      <c r="C17" s="30" t="e"/>
      <c r="D17" s="30" t="e"/>
      <c r="E17" s="30" t="e"/>
      <c r="F17" s="30" t="e"/>
      <c r="G17" s="28" t="s">
        <v>48</v>
      </c>
      <c r="H17" s="28" t="s">
        <v>49</v>
      </c>
      <c r="I17" s="30" t="e"/>
      <c r="J17" s="30" t="e"/>
      <c r="K17" s="30" t="e"/>
      <c r="L17" s="30" t="e"/>
      <c r="M17" s="30" t="e"/>
      <c r="N17" s="30" t="e"/>
      <c r="O17" s="35" t="e"/>
      <c r="P17" s="30" t="e"/>
      <c r="Q17" s="30" t="e"/>
      <c r="R17" s="30" t="e"/>
      <c r="S17" s="33" t="e"/>
      <c r="T17" s="30" t="e"/>
      <c r="U17" s="30" t="e"/>
      <c r="V17" s="30" t="e"/>
      <c r="W17" s="30" t="e"/>
      <c r="X17" s="30" t="e"/>
      <c r="Y17" s="30" t="e"/>
    </row>
    <row r="18" ht="12" customHeight="true" s="36" customFormat="true">
      <c r="A18" s="36" t="e"/>
      <c r="B18" s="37" t="s">
        <v>50</v>
      </c>
      <c r="C18" s="37" t="s">
        <v>51</v>
      </c>
      <c r="D18" s="37" t="s">
        <v>52</v>
      </c>
      <c r="E18" s="37" t="s">
        <v>53</v>
      </c>
      <c r="F18" s="37" t="s">
        <v>54</v>
      </c>
      <c r="G18" s="37" t="s">
        <v>55</v>
      </c>
      <c r="H18" s="37" t="s">
        <v>56</v>
      </c>
      <c r="I18" s="37" t="s">
        <v>57</v>
      </c>
      <c r="J18" s="37" t="s">
        <v>58</v>
      </c>
      <c r="K18" s="37" t="s">
        <v>59</v>
      </c>
      <c r="L18" s="37" t="s">
        <v>60</v>
      </c>
      <c r="M18" s="37" t="s">
        <v>61</v>
      </c>
      <c r="N18" s="37" t="s">
        <v>62</v>
      </c>
      <c r="O18" s="37" t="s">
        <v>63</v>
      </c>
      <c r="P18" s="38" t="s">
        <v>8</v>
      </c>
      <c r="Q18" s="38" t="s">
        <v>64</v>
      </c>
      <c r="R18" s="38" t="s">
        <v>65</v>
      </c>
      <c r="S18" s="39" t="s">
        <v>66</v>
      </c>
      <c r="T18" s="38" t="s">
        <v>67</v>
      </c>
      <c r="U18" s="38" t="s">
        <v>68</v>
      </c>
      <c r="V18" s="38" t="s">
        <v>69</v>
      </c>
      <c r="W18" s="38" t="s">
        <v>70</v>
      </c>
      <c r="X18" s="38" t="s">
        <v>71</v>
      </c>
      <c r="Y18" s="38" t="s">
        <v>72</v>
      </c>
    </row>
    <row r="19" ht="42" customHeight="true" s="40" customFormat="true">
      <c r="A19" s="41" t="e"/>
      <c r="B19" s="42" t="s">
        <v>73</v>
      </c>
      <c r="C19" s="43" t="s">
        <v>74</v>
      </c>
      <c r="D19" s="44" t="s">
        <v>75</v>
      </c>
      <c r="E19" s="45" t="b">
        <f>=IF(E20="-",0,E20) + IF(E30="-",0,E30) + IF(E41="-",0,E41) + IF(E46="-",0,E46) + IF(E55="-",0,E55) + IF(E62="-",0,E62) + IF(E68="-",0,E68) + IF(E70="-",0,E70) + IF(E84="-",0,E84) + IF(E88="-",0,E88) </f>
      </c>
      <c r="F19" s="45" t="b">
        <f>=IF(F20="-",0,F20) + IF(F30="-",0,F30) + IF(F41="-",0,F41) + IF(F46="-",0,F46) + IF(F55="-",0,F55) + IF(F62="-",0,F62) + IF(F68="-",0,F68) + IF(F70="-",0,F70) + IF(F84="-",0,F84) + IF(F88="-",0,F88) </f>
      </c>
      <c r="G19" s="45" t="b">
        <f>=IF(G20="-",0,G20) + IF(G30="-",0,G30) + IF(G41="-",0,G41) + IF(G46="-",0,G46) + IF(G55="-",0,G55) + IF(G62="-",0,G62) + IF(G70="-",0,G70) + IF(G84="-",0,G84) + IF(G88="-",0,G88) </f>
      </c>
      <c r="H19" s="45" t="b">
        <f>=IF(H20="-",0,H20) + IF(H30="-",0,H30) + IF(H41="-",0,H41) + IF(H46="-",0,H46) + IF(H55="-",0,H55) + IF(H62="-",0,H62) + IF(H70="-",0,H70) + IF(H84="-",0,H84) + IF(H88="-",0,H88) </f>
      </c>
      <c r="I19" s="45" t="b">
        <f>=IF(I20="-",0,I20) + IF(I30="-",0,I30) + IF(I41="-",0,I41) + IF(I46="-",0,I46) + IF(I55="-",0,I55) + IF(I62="-",0,I62) + IF(I68="-",0,I68) + IF(I70="-",0,I70) + IF(I84="-",0,I84) + IF(I88="-",0,I88) </f>
      </c>
      <c r="J19" s="45" t="b">
        <f>=IF(J20="-",0,J20) + IF(J30="-",0,J30) + IF(J41="-",0,J41) + IF(J46="-",0,J46) + IF(J55="-",0,J55) + IF(J62="-",0,J62) + IF(J68="-",0,J68) + IF(J70="-",0,J70) + IF(J84="-",0,J84) + IF(J88="-",0,J88) </f>
      </c>
      <c r="K19" s="45" t="b">
        <f>=IF(K20="-",0,K20) + IF(K30="-",0,K30) + IF(K41="-",0,K41) + IF(K46="-",0,K46) + IF(K55="-",0,K55) + IF(K62="-",0,K62) + IF(K68="-",0,K68) + IF(K70="-",0,K70) + IF(K84="-",0,K84) + IF(K88="-",0,K88) </f>
      </c>
      <c r="L19" s="45" t="b">
        <f>=IF(L20="-",0,L20) + IF(L30="-",0,L30) + IF(L41="-",0,L41) + IF(L46="-",0,L46) + IF(L55="-",0,L55) + IF(L62="-",0,L62) + IF(L68="-",0,L68) + IF(L70="-",0,L70) + IF(L84="-",0,L84) + IF(L88="-",0,L88) </f>
      </c>
      <c r="M19" s="45" t="b">
        <f>=IF(M20="-",0,M20) + IF(M30="-",0,M30) + IF(M41="-",0,M41) + IF(M46="-",0,M46) + IF(M55="-",0,M55) + IF(M62="-",0,M62) + IF(M68="-",0,M68) + IF(M70="-",0,M70) + IF(M84="-",0,M84) + IF(M88="-",0,M88) </f>
      </c>
      <c r="N19" s="45" t="b">
        <f>=IF(N20="-",0,N20) + IF(N30="-",0,N30) + IF(N41="-",0,N41) + IF(N46="-",0,N46) + IF(N55="-",0,N55) + IF(N62="-",0,N62) + IF(N68="-",0,N68) + IF(N70="-",0,N70) + IF(N84="-",0,N84) + IF(N88="-",0,N88) </f>
      </c>
      <c r="O19" s="45" t="b">
        <f>=IF(O20="-",0,O20) + IF(O30="-",0,O30) + IF(O41="-",0,O41) + IF(O46="-",0,O46) + IF(O55="-",0,O55) + IF(O62="-",0,O62) + IF(O68="-",0,O68) + IF(O70="-",0,O70) + IF(O84="-",0,O84) + IF(O88="-",0,O88) </f>
      </c>
      <c r="P19" s="45" t="b">
        <f>=IF(P20="-",0,P20) + IF(P30="-",0,P30) + IF(P41="-",0,P41) + IF(P46="-",0,P46) + IF(P55="-",0,P55) + IF(P62="-",0,P62) + IF(P68="-",0,P68) + IF(P70="-",0,P70) + IF(P84="-",0,P84) + IF(P88="-",0,P88) </f>
      </c>
      <c r="Q19" s="45" t="b">
        <f>=IF(Q20="-",0,Q20) + IF(Q30="-",0,Q30) + IF(Q41="-",0,Q41) + IF(Q46="-",0,Q46) + IF(Q55="-",0,Q55) + IF(Q62="-",0,Q62) + IF(Q68="-",0,Q68) + IF(Q70="-",0,Q70) + IF(Q84="-",0,Q84) + IF(Q88="-",0,Q88) </f>
      </c>
      <c r="R19" s="46" t="b">
        <f>=IF(R20="-",0,R20) + IF(R30="-",0,R30) + IF(R41="-",0,R41) + IF(R46="-",0,R46) + IF(R55="-",0,R55) + IF(R62="-",0,R62) + IF(R68="-",0,R68) + IF(R70="-",0,R70) + IF(R84="-",0,R84) + IF(R88="-",0,R88) </f>
      </c>
      <c r="S19" s="47" t="s">
        <v>76</v>
      </c>
      <c r="T19" s="43" t="s">
        <v>77</v>
      </c>
      <c r="U19" s="44" t="s">
        <v>75</v>
      </c>
      <c r="V19" s="44" t="s">
        <v>75</v>
      </c>
      <c r="W19" s="45" t="b">
        <f>=IF(W23="-",0,W23) + IF(W21="-",0,W21) + IF(W24="-",0,W24) + IF(W25="-",0,W25) + IF(W28="-",0,W28) + IF(W27="-",0,W27) + IF(W29="-",0,W29) + IF(W31="-",0,W31) + IF(W33="-",0,W33) + IF(W34="-",0,W34) + IF(W42="-",0,W42) + IF(W44="-",0,W44) + IF(W45="-",0,W45) + IF(W46="-",0,W46) + IF(W48="-",0,W48) + IF(W53="-",0,W53) + IF(W55="-",0,W55) + IF(W56="-",0,W56) + IF(W57="-",0,W57) + IF(W58="-",0,W58) + IF(W61="-",0,W61) + IF(W63="-",0,W63) + IF(W65="-",0,W65) + IF(W66="-",0,W66) + IF(W67="-",0,W67) + IF(W68="-",0,W68) + IF(W71="-",0,W71) + IF(W72="-",0,W72) + IF(W75="-",0,W75) + IF(W77="-",0,W77) + IF(W86="-",0,W86) + IF(W87="-",0,W87) + IF(W89="-",0,W89) + IF(W90="-",0,W90) + IF(W91="-",0,W91) + IF(W92="-",0,W92) + IF(W93="-",0,W93) + IF(W95="-",0,W95) + IF(W98="-",0,W98) + IF(W102="-",0,W102) + IF(W101="-",0,W101) + IF(W103="-",0,W103) + IF(W104="-",0,W104) + IF(W105="-",0,W105) + IF(W106="-",0,W106) + IF(W107="-",0,W107) + IF(W52="-",0,W52) + IF(W60="-",0,W60) </f>
      </c>
      <c r="X19" s="44" t="s">
        <v>75</v>
      </c>
      <c r="Y19" s="48" t="b">
        <f>=IF(Y23="-",0,Y23) + IF(Y21="-",0,Y21) + IF(Y24="-",0,Y24) + IF(Y25="-",0,Y25) + IF(Y28="-",0,Y28) + IF(Y27="-",0,Y27) + IF(Y29="-",0,Y29) + IF(Y31="-",0,Y31) + IF(Y34="-",0,Y34) + IF(Y42="-",0,Y42) + IF(Y44="-",0,Y44) + IF(Y45="-",0,Y45) + IF(Y46="-",0,Y46) + IF(Y48="-",0,Y48) + IF(Y53="-",0,Y53) + IF(Y55="-",0,Y55) + IF(Y56="-",0,Y56) + IF(Y57="-",0,Y57) + IF(Y58="-",0,Y58) + IF(Y61="-",0,Y61) + IF(Y63="-",0,Y63) + IF(Y65="-",0,Y65) + IF(Y66="-",0,Y66) + IF(Y67="-",0,Y67) + IF(Y71="-",0,Y71) + IF(Y72="-",0,Y72) + IF(Y75="-",0,Y75) + IF(Y77="-",0,Y77) + IF(Y86="-",0,Y86) + IF(Y87="-",0,Y87) + IF(Y89="-",0,Y89) + IF(Y90="-",0,Y90) + IF(Y91="-",0,Y91) + IF(Y92="-",0,Y92) + IF(Y93="-",0,Y93) + IF(Y95="-",0,Y95) + IF(Y98="-",0,Y98) + IF(Y102="-",0,Y102) + IF(Y101="-",0,Y101) + IF(Y103="-",0,Y103) + IF(Y104="-",0,Y104) + IF(Y105="-",0,Y105) + IF(Y52="-",0,Y52) + IF(Y60="-",0,Y60) </f>
      </c>
    </row>
    <row r="20" ht="56" customHeight="true" s="40" customFormat="true">
      <c r="A20" s="41" t="e"/>
      <c r="B20" s="42" t="s">
        <v>78</v>
      </c>
      <c r="C20" s="49" t="s">
        <v>79</v>
      </c>
      <c r="D20" s="50" t="s">
        <v>75</v>
      </c>
      <c r="E20" s="51" t="b">
        <f>=IF(E21="-",0,E21) + IF(E24="-",0,E24) + IF(E25="-",0,E25) + IF(E29="-",0,E29) </f>
      </c>
      <c r="F20" s="51" t="b">
        <f>=IF(F21="-",0,F21) + IF(F24="-",0,F24) + IF(F25="-",0,F25) + IF(F29="-",0,F29) </f>
      </c>
      <c r="G20" s="51" t="b">
        <f>=IF(G21="-",0,G21) + IF(G24="-",0,G24) + IF(G25="-",0,G25) + IF(G29="-",0,G29) </f>
      </c>
      <c r="H20" s="51" t="b">
        <f>=IF(H21="-",0,H21) + IF(H24="-",0,H24) + IF(H25="-",0,H25) + IF(H29="-",0,H29) </f>
      </c>
      <c r="I20" s="51" t="b">
        <f>=IF(I21="-",0,I21) + IF(I24="-",0,I24) + IF(I25="-",0,I25) + IF(I29="-",0,I29) </f>
      </c>
      <c r="J20" s="51" t="b">
        <f>=IF(J21="-",0,J21) + IF(J24="-",0,J24) + IF(J25="-",0,J25) + IF(J29="-",0,J29) </f>
      </c>
      <c r="K20" s="51" t="b">
        <f>=IF(K21="-",0,K21) + IF(K24="-",0,K24) + IF(K25="-",0,K25) + IF(K29="-",0,K29) </f>
      </c>
      <c r="L20" s="51" t="b">
        <f>=IF(L21="-",0,L21) + IF(L24="-",0,L24) + IF(L25="-",0,L25) + IF(L29="-",0,L29) </f>
      </c>
      <c r="M20" s="51" t="b">
        <f>=IF(M21="-",0,M21) + IF(M24="-",0,M24) + IF(M25="-",0,M25) + IF(M29="-",0,M29) </f>
      </c>
      <c r="N20" s="51" t="b">
        <f>=IF(N21="-",0,N21) + IF(N24="-",0,N24) + IF(N25="-",0,N25) + IF(N29="-",0,N29) </f>
      </c>
      <c r="O20" s="51" t="b">
        <f>=IF(O21="-",0,O21) + IF(O24="-",0,O24) + IF(O25="-",0,O25) + IF(O29="-",0,O29) </f>
      </c>
      <c r="P20" s="51" t="b">
        <f>=IF(P21="-",0,P21) + IF(P24="-",0,P24) + IF(P25="-",0,P25) + IF(P29="-",0,P29) </f>
      </c>
      <c r="Q20" s="51" t="b">
        <f>=IF(Q21="-",0,Q21) + IF(Q24="-",0,Q24) + IF(Q25="-",0,Q25) + IF(Q29="-",0,Q29) </f>
      </c>
      <c r="R20" s="52" t="b">
        <f>=IF(R21="-",0,R21) + IF(R24="-",0,R24) + IF(R25="-",0,R25) + IF(R29="-",0,R29) </f>
      </c>
      <c r="S20" s="53" t="s">
        <v>75</v>
      </c>
      <c r="T20" s="54" t="e"/>
      <c r="U20" s="55" t="s">
        <v>75</v>
      </c>
      <c r="V20" s="55" t="e"/>
      <c r="W20" s="55" t="e"/>
      <c r="X20" s="55" t="e"/>
      <c r="Y20" s="55" t="e"/>
    </row>
    <row r="21" ht="31" customHeight="true" s="1" customFormat="true">
      <c r="A21" s="56" t="e"/>
      <c r="B21" s="58" t="s">
        <v>80</v>
      </c>
      <c r="C21" s="60" t="s">
        <v>81</v>
      </c>
      <c r="D21" s="62" t="n">
        <v>0</v>
      </c>
      <c r="E21" s="64" t="b">
        <f>=IF(F21="-",0,F21) + IF(G21="-",0,G21) + IF(I21="-",0,I21) + IF(L21="-",0,L21) + IF(M21="-",0,M21) + IF(N21="-",0,N21) + IF(O21="-",0,O21) + IF(P21="-",0,P21) + IF(Q21="-",0,Q21) </f>
      </c>
      <c r="F21" s="66" t="n">
        <v>0</v>
      </c>
      <c r="G21" s="66" t="n">
        <v>0</v>
      </c>
      <c r="H21" s="66" t="n">
        <v>0</v>
      </c>
      <c r="I21" s="66" t="n">
        <v>0</v>
      </c>
      <c r="J21" s="66" t="n">
        <v>0</v>
      </c>
      <c r="K21" s="66" t="n">
        <v>0</v>
      </c>
      <c r="L21" s="66" t="n">
        <v>0</v>
      </c>
      <c r="M21" s="66" t="n">
        <v>0</v>
      </c>
      <c r="N21" s="66" t="n">
        <v>0</v>
      </c>
      <c r="O21" s="66" t="n">
        <v>0</v>
      </c>
      <c r="P21" s="66" t="n">
        <v>0</v>
      </c>
      <c r="Q21" s="66" t="n">
        <v>0</v>
      </c>
      <c r="R21" s="68" t="n">
        <v>0</v>
      </c>
      <c r="S21" s="69" t="s">
        <v>82</v>
      </c>
      <c r="T21" s="70" t="s">
        <v>83</v>
      </c>
      <c r="U21" s="50" t="s">
        <v>84</v>
      </c>
      <c r="V21" s="71" t="n">
        <v>0</v>
      </c>
      <c r="W21" s="72" t="n">
        <v>0</v>
      </c>
      <c r="X21" s="50" t="s">
        <v>75</v>
      </c>
      <c r="Y21" s="73" t="n">
        <v>0</v>
      </c>
    </row>
    <row r="22" ht="14" customHeight="true" s="1" customFormat="true">
      <c r="B22" s="57" t="e"/>
      <c r="C22" s="59" t="e"/>
      <c r="D22" s="61" t="e"/>
      <c r="E22" s="63" t="e"/>
      <c r="F22" s="65" t="e"/>
      <c r="G22" s="65" t="e"/>
      <c r="H22" s="65" t="e"/>
      <c r="I22" s="65" t="e"/>
      <c r="J22" s="65" t="e"/>
      <c r="K22" s="65" t="e"/>
      <c r="L22" s="65" t="e"/>
      <c r="M22" s="65" t="e"/>
      <c r="N22" s="65" t="e"/>
      <c r="O22" s="65" t="e"/>
      <c r="P22" s="65" t="e"/>
      <c r="Q22" s="65" t="e"/>
      <c r="R22" s="67" t="e"/>
      <c r="S22" s="69" t="s">
        <v>85</v>
      </c>
      <c r="T22" s="70" t="s">
        <v>86</v>
      </c>
      <c r="U22" s="50" t="s">
        <v>87</v>
      </c>
      <c r="V22" s="71" t="n">
        <v>0</v>
      </c>
      <c r="W22" s="50" t="s">
        <v>75</v>
      </c>
      <c r="X22" s="50" t="s">
        <v>75</v>
      </c>
      <c r="Y22" s="74" t="e"/>
    </row>
    <row r="23" ht="26" customHeight="true" s="1" customFormat="true">
      <c r="A23" s="75" t="e"/>
      <c r="B23" s="76" t="s">
        <v>88</v>
      </c>
      <c r="C23" s="59" t="s">
        <v>89</v>
      </c>
      <c r="D23" s="61" t="s">
        <v>90</v>
      </c>
      <c r="E23" s="77" t="s">
        <v>75</v>
      </c>
      <c r="F23" s="77" t="e"/>
      <c r="G23" s="77" t="e"/>
      <c r="H23" s="77" t="e"/>
      <c r="I23" s="77" t="e"/>
      <c r="J23" s="77" t="e"/>
      <c r="K23" s="77" t="e"/>
      <c r="L23" s="77" t="e"/>
      <c r="M23" s="77" t="e"/>
      <c r="N23" s="77" t="e"/>
      <c r="O23" s="77" t="e"/>
      <c r="P23" s="77" t="e"/>
      <c r="Q23" s="77" t="e"/>
      <c r="R23" s="77" t="e"/>
      <c r="S23" s="69" t="s">
        <v>91</v>
      </c>
      <c r="T23" s="70" t="s">
        <v>92</v>
      </c>
      <c r="U23" s="50" t="s">
        <v>84</v>
      </c>
      <c r="V23" s="71" t="n">
        <v>0</v>
      </c>
      <c r="W23" s="72" t="n">
        <v>0</v>
      </c>
      <c r="X23" s="78" t="b">
        <f>=IF((IF(V23="-",0,V23))=0,0,(IF((W23 * 1000)="-",0,(W23 * 1000)))/(IF(V23="-",0,V23)))</f>
      </c>
      <c r="Y23" s="73" t="n">
        <v>0</v>
      </c>
    </row>
    <row r="24" ht="28" customHeight="true" s="1" customFormat="true">
      <c r="A24" s="56" t="e"/>
      <c r="B24" s="79" t="s">
        <v>93</v>
      </c>
      <c r="C24" s="70" t="s">
        <v>94</v>
      </c>
      <c r="D24" s="71" t="n">
        <v>0</v>
      </c>
      <c r="E24" s="51" t="b">
        <f>=IF(F24="-",0,F24) + IF(G24="-",0,G24) + IF(I24="-",0,I24) + IF(L24="-",0,L24) + IF(M24="-",0,M24) + IF(N24="-",0,N24) + IF(O24="-",0,O24) + IF(P24="-",0,P24) + IF(Q24="-",0,Q24) </f>
      </c>
      <c r="F24" s="72" t="n">
        <v>0</v>
      </c>
      <c r="G24" s="72" t="n">
        <v>0</v>
      </c>
      <c r="H24" s="72" t="n">
        <v>0</v>
      </c>
      <c r="I24" s="72" t="n">
        <v>0</v>
      </c>
      <c r="J24" s="72" t="n">
        <v>0</v>
      </c>
      <c r="K24" s="72" t="n">
        <v>0</v>
      </c>
      <c r="L24" s="72" t="n">
        <v>0</v>
      </c>
      <c r="M24" s="72" t="n">
        <v>0</v>
      </c>
      <c r="N24" s="72" t="n">
        <v>0</v>
      </c>
      <c r="O24" s="72" t="n">
        <v>0</v>
      </c>
      <c r="P24" s="72" t="n">
        <v>0</v>
      </c>
      <c r="Q24" s="72" t="n">
        <v>0</v>
      </c>
      <c r="R24" s="80" t="n">
        <v>0</v>
      </c>
      <c r="S24" s="69" t="s">
        <v>95</v>
      </c>
      <c r="T24" s="70" t="s">
        <v>96</v>
      </c>
      <c r="U24" s="50" t="s">
        <v>84</v>
      </c>
      <c r="V24" s="71" t="n">
        <v>0</v>
      </c>
      <c r="W24" s="72" t="n">
        <v>0</v>
      </c>
      <c r="X24" s="78" t="b">
        <f>=IF((IF(V24="-",0,V24))=0,0,(IF((W24 * 1000)="-",0,(W24 * 1000)))/(IF(V24="-",0,V24)))</f>
      </c>
      <c r="Y24" s="81" t="n">
        <v>0</v>
      </c>
    </row>
    <row r="25" ht="28" customHeight="true" s="1" customFormat="true">
      <c r="A25" s="56" t="e"/>
      <c r="B25" s="79" t="s">
        <v>97</v>
      </c>
      <c r="C25" s="70" t="s">
        <v>98</v>
      </c>
      <c r="D25" s="50" t="s">
        <v>75</v>
      </c>
      <c r="E25" s="51" t="b">
        <f>=IF(F25="-",0,F25) + IF(G25="-",0,G25) + IF(I25="-",0,I25) + IF(L25="-",0,L25) + IF(M25="-",0,M25) + IF(N25="-",0,N25) + IF(O25="-",0,O25) + IF(P25="-",0,P25) + IF(Q25="-",0,Q25) </f>
      </c>
      <c r="F25" s="72" t="n">
        <v>0</v>
      </c>
      <c r="G25" s="72" t="n">
        <v>0</v>
      </c>
      <c r="H25" s="72" t="n">
        <v>0</v>
      </c>
      <c r="I25" s="72" t="n">
        <v>0</v>
      </c>
      <c r="J25" s="72" t="n">
        <v>0</v>
      </c>
      <c r="K25" s="72" t="n">
        <v>0</v>
      </c>
      <c r="L25" s="72" t="n">
        <v>0</v>
      </c>
      <c r="M25" s="72" t="n">
        <v>0</v>
      </c>
      <c r="N25" s="72" t="n">
        <v>0</v>
      </c>
      <c r="O25" s="72" t="n">
        <v>0</v>
      </c>
      <c r="P25" s="72" t="n">
        <v>0</v>
      </c>
      <c r="Q25" s="72" t="n">
        <v>0</v>
      </c>
      <c r="R25" s="80" t="n">
        <v>0</v>
      </c>
      <c r="S25" s="69" t="s">
        <v>82</v>
      </c>
      <c r="T25" s="70" t="s">
        <v>99</v>
      </c>
      <c r="U25" s="50" t="s">
        <v>84</v>
      </c>
      <c r="V25" s="71" t="n">
        <v>0</v>
      </c>
      <c r="W25" s="72" t="n">
        <v>0</v>
      </c>
      <c r="X25" s="50" t="s">
        <v>75</v>
      </c>
      <c r="Y25" s="73" t="n">
        <v>0</v>
      </c>
    </row>
    <row r="26" ht="14" customHeight="true" s="1" customFormat="true">
      <c r="A26" s="75" t="e"/>
      <c r="B26" s="82" t="s">
        <v>88</v>
      </c>
      <c r="C26" s="60" t="s">
        <v>100</v>
      </c>
      <c r="D26" s="62" t="n">
        <v>0</v>
      </c>
      <c r="E26" s="88" t="s">
        <v>75</v>
      </c>
      <c r="F26" s="88" t="e"/>
      <c r="G26" s="88" t="e"/>
      <c r="H26" s="88" t="e"/>
      <c r="I26" s="88" t="e"/>
      <c r="J26" s="88" t="e"/>
      <c r="K26" s="88" t="e"/>
      <c r="L26" s="88" t="e"/>
      <c r="M26" s="88" t="e"/>
      <c r="N26" s="88" t="e"/>
      <c r="O26" s="88" t="e"/>
      <c r="P26" s="88" t="e"/>
      <c r="Q26" s="88" t="e"/>
      <c r="R26" s="88" t="e"/>
      <c r="S26" s="69" t="s">
        <v>85</v>
      </c>
      <c r="T26" s="70" t="s">
        <v>101</v>
      </c>
      <c r="U26" s="50" t="s">
        <v>87</v>
      </c>
      <c r="V26" s="71" t="n">
        <v>0</v>
      </c>
      <c r="W26" s="50" t="s">
        <v>75</v>
      </c>
      <c r="X26" s="50" t="s">
        <v>75</v>
      </c>
      <c r="Y26" s="89" t="e"/>
    </row>
    <row r="27" ht="14" customHeight="true" s="1" customFormat="true">
      <c r="B27" s="76" t="e"/>
      <c r="C27" s="59" t="e"/>
      <c r="D27" s="61" t="e"/>
      <c r="E27" s="83" t="e"/>
      <c r="F27" s="3" t="e"/>
      <c r="G27" s="3" t="e"/>
      <c r="H27" s="3" t="e"/>
      <c r="I27" s="3" t="e"/>
      <c r="J27" s="3" t="e"/>
      <c r="K27" s="3" t="e"/>
      <c r="L27" s="3" t="e"/>
      <c r="M27" s="3" t="e"/>
      <c r="N27" s="3" t="e"/>
      <c r="O27" s="3" t="e"/>
      <c r="P27" s="3" t="e"/>
      <c r="Q27" s="3" t="e"/>
      <c r="R27" s="84" t="e"/>
      <c r="S27" s="69" t="s">
        <v>91</v>
      </c>
      <c r="T27" s="70" t="s">
        <v>102</v>
      </c>
      <c r="U27" s="50" t="s">
        <v>84</v>
      </c>
      <c r="V27" s="71" t="n">
        <v>0</v>
      </c>
      <c r="W27" s="72" t="n">
        <v>0</v>
      </c>
      <c r="X27" s="50" t="s">
        <v>75</v>
      </c>
      <c r="Y27" s="73" t="n">
        <v>0</v>
      </c>
    </row>
    <row r="28" ht="14" customHeight="true" s="1" customFormat="true">
      <c r="A28" s="75" t="e"/>
      <c r="B28" s="90" t="s">
        <v>103</v>
      </c>
      <c r="C28" s="70" t="s">
        <v>104</v>
      </c>
      <c r="D28" s="71" t="n">
        <v>0</v>
      </c>
      <c r="E28" s="85" t="e"/>
      <c r="F28" s="86" t="e"/>
      <c r="G28" s="86" t="e"/>
      <c r="H28" s="86" t="e"/>
      <c r="I28" s="86" t="e"/>
      <c r="J28" s="86" t="e"/>
      <c r="K28" s="86" t="e"/>
      <c r="L28" s="86" t="e"/>
      <c r="M28" s="86" t="e"/>
      <c r="N28" s="86" t="e"/>
      <c r="O28" s="86" t="e"/>
      <c r="P28" s="86" t="e"/>
      <c r="Q28" s="86" t="e"/>
      <c r="R28" s="87" t="e"/>
      <c r="S28" s="69" t="s">
        <v>95</v>
      </c>
      <c r="T28" s="70" t="s">
        <v>105</v>
      </c>
      <c r="U28" s="50" t="s">
        <v>84</v>
      </c>
      <c r="V28" s="71" t="n">
        <v>0</v>
      </c>
      <c r="W28" s="72" t="n">
        <v>0</v>
      </c>
      <c r="X28" s="78" t="b">
        <f>=IF((IF(V28="-",0,V28))=0,0,(IF((W28 * 1000)="-",0,(W28 * 1000)))/(IF(V28="-",0,V28)))</f>
      </c>
      <c r="Y28" s="73" t="n">
        <v>0</v>
      </c>
    </row>
    <row r="29" ht="28" customHeight="true" s="1" customFormat="true">
      <c r="A29" s="56" t="e"/>
      <c r="B29" s="79" t="s">
        <v>106</v>
      </c>
      <c r="C29" s="70" t="s">
        <v>107</v>
      </c>
      <c r="D29" s="71" t="n">
        <v>0</v>
      </c>
      <c r="E29" s="51" t="b">
        <f>=IF(F29="-",0,F29) + IF(G29="-",0,G29) + IF(I29="-",0,I29) + IF(L29="-",0,L29) + IF(M29="-",0,M29) + IF(N29="-",0,N29) + IF(O29="-",0,O29) + IF(P29="-",0,P29) + IF(Q29="-",0,Q29) </f>
      </c>
      <c r="F29" s="72" t="n">
        <v>0</v>
      </c>
      <c r="G29" s="72" t="n">
        <v>0</v>
      </c>
      <c r="H29" s="72" t="n">
        <v>0</v>
      </c>
      <c r="I29" s="72" t="n">
        <v>0</v>
      </c>
      <c r="J29" s="72" t="n">
        <v>0</v>
      </c>
      <c r="K29" s="72" t="n">
        <v>0</v>
      </c>
      <c r="L29" s="72" t="n">
        <v>0</v>
      </c>
      <c r="M29" s="72" t="n">
        <v>0</v>
      </c>
      <c r="N29" s="72" t="n">
        <v>0</v>
      </c>
      <c r="O29" s="72" t="n">
        <v>0</v>
      </c>
      <c r="P29" s="72" t="n">
        <v>0</v>
      </c>
      <c r="Q29" s="72" t="n">
        <v>0</v>
      </c>
      <c r="R29" s="80" t="n">
        <v>0</v>
      </c>
      <c r="S29" s="69" t="s">
        <v>95</v>
      </c>
      <c r="T29" s="70" t="s">
        <v>108</v>
      </c>
      <c r="U29" s="50" t="s">
        <v>84</v>
      </c>
      <c r="V29" s="71" t="n">
        <v>0</v>
      </c>
      <c r="W29" s="72" t="n">
        <v>0</v>
      </c>
      <c r="X29" s="78" t="b">
        <f>=IF((IF(V29="-",0,V29))=0,0,(IF((W29 * 1000)="-",0,(W29 * 1000)))/(IF(V29="-",0,V29)))</f>
      </c>
      <c r="Y29" s="81" t="n">
        <v>0</v>
      </c>
    </row>
    <row r="30" ht="14" customHeight="true" s="91" customFormat="true">
      <c r="A30" s="92" t="e"/>
      <c r="B30" s="42" t="s">
        <v>109</v>
      </c>
      <c r="C30" s="49" t="s">
        <v>110</v>
      </c>
      <c r="D30" s="50" t="s">
        <v>75</v>
      </c>
      <c r="E30" s="51" t="b">
        <f>=IF(F30="-",0,F30) + IF(G30="-",0,G30) + IF(I30="-",0,I30) + IF(L30="-",0,L30) + IF(M30="-",0,M30) + IF(N30="-",0,N30) + IF(O30="-",0,O30) + IF(P30="-",0,P30) + IF(Q30="-",0,Q30) </f>
      </c>
      <c r="F30" s="72" t="n">
        <v>0</v>
      </c>
      <c r="G30" s="72" t="n">
        <v>0</v>
      </c>
      <c r="H30" s="72" t="n">
        <v>0</v>
      </c>
      <c r="I30" s="72" t="n">
        <v>0</v>
      </c>
      <c r="J30" s="72" t="n">
        <v>0</v>
      </c>
      <c r="K30" s="72" t="n">
        <v>0</v>
      </c>
      <c r="L30" s="72" t="n">
        <v>0</v>
      </c>
      <c r="M30" s="72" t="n">
        <v>0</v>
      </c>
      <c r="N30" s="72" t="n">
        <v>0</v>
      </c>
      <c r="O30" s="72" t="n">
        <v>0</v>
      </c>
      <c r="P30" s="72" t="n">
        <v>0</v>
      </c>
      <c r="Q30" s="72" t="n">
        <v>0</v>
      </c>
      <c r="R30" s="80" t="n">
        <v>0</v>
      </c>
      <c r="S30" s="53" t="s">
        <v>75</v>
      </c>
      <c r="T30" s="54" t="e"/>
      <c r="U30" s="55" t="s">
        <v>75</v>
      </c>
      <c r="V30" s="55" t="e"/>
      <c r="W30" s="55" t="e"/>
      <c r="X30" s="55" t="e"/>
      <c r="Y30" s="55" t="e"/>
    </row>
    <row r="31" ht="14" customHeight="true" s="8" customFormat="true">
      <c r="A31" s="41" t="e"/>
      <c r="B31" s="58" t="s">
        <v>111</v>
      </c>
      <c r="C31" s="60" t="s">
        <v>112</v>
      </c>
      <c r="D31" s="62" t="n">
        <v>0</v>
      </c>
      <c r="E31" s="88" t="s">
        <v>75</v>
      </c>
      <c r="F31" s="88" t="e"/>
      <c r="G31" s="88" t="e"/>
      <c r="H31" s="88" t="e"/>
      <c r="I31" s="88" t="e"/>
      <c r="J31" s="88" t="e"/>
      <c r="K31" s="88" t="e"/>
      <c r="L31" s="88" t="e"/>
      <c r="M31" s="88" t="e"/>
      <c r="N31" s="88" t="e"/>
      <c r="O31" s="88" t="e"/>
      <c r="P31" s="88" t="e"/>
      <c r="Q31" s="88" t="e"/>
      <c r="R31" s="88" t="e"/>
      <c r="S31" s="69" t="s">
        <v>113</v>
      </c>
      <c r="T31" s="70" t="s">
        <v>114</v>
      </c>
      <c r="U31" s="50" t="s">
        <v>84</v>
      </c>
      <c r="V31" s="71" t="n">
        <v>0</v>
      </c>
      <c r="W31" s="72" t="n">
        <v>0</v>
      </c>
      <c r="X31" s="78" t="b">
        <f>=IF((IF(V31="-",0,V31))=0,0,(IF((W31 * 1000)="-",0,(W31 * 1000)))/(IF(V31="-",0,V31)))</f>
      </c>
      <c r="Y31" s="73" t="n">
        <v>0</v>
      </c>
    </row>
    <row r="32" ht="14" customHeight="true" s="8" customFormat="true">
      <c r="B32" s="57" t="e"/>
      <c r="C32" s="59" t="e"/>
      <c r="D32" s="61" t="e"/>
      <c r="E32" s="83" t="e"/>
      <c r="F32" s="3" t="e"/>
      <c r="G32" s="3" t="e"/>
      <c r="H32" s="3" t="e"/>
      <c r="I32" s="3" t="e"/>
      <c r="J32" s="3" t="e"/>
      <c r="K32" s="3" t="e"/>
      <c r="L32" s="3" t="e"/>
      <c r="M32" s="3" t="e"/>
      <c r="N32" s="3" t="e"/>
      <c r="O32" s="3" t="e"/>
      <c r="P32" s="3" t="e"/>
      <c r="Q32" s="3" t="e"/>
      <c r="R32" s="84" t="e"/>
      <c r="S32" s="69" t="s">
        <v>115</v>
      </c>
      <c r="T32" s="70" t="s">
        <v>116</v>
      </c>
      <c r="U32" s="50" t="s">
        <v>87</v>
      </c>
      <c r="V32" s="71" t="n">
        <v>0</v>
      </c>
      <c r="W32" s="50" t="s">
        <v>75</v>
      </c>
      <c r="X32" s="50" t="s">
        <v>75</v>
      </c>
      <c r="Y32" s="74" t="e"/>
    </row>
    <row r="33" ht="14" customHeight="true" s="1" customFormat="true">
      <c r="A33" s="56" t="e"/>
      <c r="B33" s="58" t="s">
        <v>117</v>
      </c>
      <c r="C33" s="60" t="s">
        <v>118</v>
      </c>
      <c r="D33" s="62" t="n">
        <v>0</v>
      </c>
      <c r="E33" s="83" t="e"/>
      <c r="F33" s="3" t="e"/>
      <c r="G33" s="3" t="e"/>
      <c r="H33" s="3" t="e"/>
      <c r="I33" s="3" t="e"/>
      <c r="J33" s="3" t="e"/>
      <c r="K33" s="3" t="e"/>
      <c r="L33" s="3" t="e"/>
      <c r="M33" s="3" t="e"/>
      <c r="N33" s="3" t="e"/>
      <c r="O33" s="3" t="e"/>
      <c r="P33" s="3" t="e"/>
      <c r="Q33" s="3" t="e"/>
      <c r="R33" s="84" t="e"/>
      <c r="S33" s="69" t="s">
        <v>119</v>
      </c>
      <c r="T33" s="70" t="s">
        <v>120</v>
      </c>
      <c r="U33" s="50" t="s">
        <v>84</v>
      </c>
      <c r="V33" s="71" t="n">
        <v>0</v>
      </c>
      <c r="W33" s="72" t="n">
        <v>0</v>
      </c>
      <c r="X33" s="78" t="b">
        <f>=IF((IF(V33="-",0,V33))=0,0,(IF((W33 * 1000)="-",0,(W33 * 1000)))/(IF(V33="-",0,V33)))</f>
      </c>
      <c r="Y33" s="89" t="e"/>
    </row>
    <row r="34" ht="14" customHeight="true" s="1" customFormat="true">
      <c r="B34" s="57" t="e"/>
      <c r="C34" s="97" t="e"/>
      <c r="D34" s="98" t="e"/>
      <c r="E34" s="94" t="e"/>
      <c r="F34" s="95" t="e"/>
      <c r="G34" s="95" t="e"/>
      <c r="H34" s="95" t="e"/>
      <c r="I34" s="95" t="e"/>
      <c r="J34" s="95" t="e"/>
      <c r="K34" s="95" t="e"/>
      <c r="L34" s="95" t="e"/>
      <c r="M34" s="95" t="e"/>
      <c r="N34" s="95" t="e"/>
      <c r="O34" s="95" t="e"/>
      <c r="P34" s="95" t="e"/>
      <c r="Q34" s="95" t="e"/>
      <c r="R34" s="96" t="e"/>
      <c r="S34" s="69" t="s">
        <v>95</v>
      </c>
      <c r="T34" s="22" t="s">
        <v>121</v>
      </c>
      <c r="U34" s="99" t="s">
        <v>84</v>
      </c>
      <c r="V34" s="100" t="n">
        <v>0</v>
      </c>
      <c r="W34" s="101" t="n">
        <v>0</v>
      </c>
      <c r="X34" s="102" t="b">
        <f>=IF((IF(V34="-",0,V34))=0,0,(IF((W34 * 1000)="-",0,(W34 * 1000)))/(IF(V34="-",0,V34)))</f>
      </c>
      <c r="Y34" s="103" t="n">
        <v>0</v>
      </c>
    </row>
    <row r="35" ht="12" customHeight="true" s="104" customFormat="true">
      <c r="R35" s="105" t="s">
        <v>122</v>
      </c>
      <c r="AC35" s="106" t="s">
        <v>123</v>
      </c>
    </row>
    <row r="36" ht="14" customHeight="true" s="27" customFormat="true">
      <c r="A36" s="27" t="e"/>
      <c r="B36" s="28" t="s">
        <v>21</v>
      </c>
      <c r="C36" s="28" t="e"/>
      <c r="D36" s="31" t="s">
        <v>22</v>
      </c>
      <c r="E36" s="31" t="s">
        <v>23</v>
      </c>
      <c r="F36" s="28" t="s">
        <v>24</v>
      </c>
      <c r="G36" s="28" t="e"/>
      <c r="H36" s="28" t="e"/>
      <c r="I36" s="28" t="e"/>
      <c r="J36" s="28" t="e"/>
      <c r="K36" s="28" t="e"/>
      <c r="L36" s="28" t="e"/>
      <c r="M36" s="28" t="e"/>
      <c r="N36" s="28" t="e"/>
      <c r="O36" s="28" t="e"/>
      <c r="P36" s="28" t="e"/>
      <c r="Q36" s="28" t="e"/>
      <c r="R36" s="28" t="e"/>
      <c r="S36" s="28" t="s">
        <v>21</v>
      </c>
      <c r="T36" s="28" t="e"/>
      <c r="U36" s="28" t="e"/>
      <c r="V36" s="28" t="s">
        <v>25</v>
      </c>
      <c r="W36" s="28" t="e"/>
      <c r="X36" s="28" t="e"/>
      <c r="Y36" s="31" t="s">
        <v>26</v>
      </c>
    </row>
    <row r="37" ht="14" customHeight="true" s="27" customFormat="true">
      <c r="A37" s="27" t="e"/>
      <c r="B37" s="31" t="s">
        <v>27</v>
      </c>
      <c r="C37" s="31" t="s">
        <v>28</v>
      </c>
      <c r="D37" s="29" t="e"/>
      <c r="E37" s="29" t="e"/>
      <c r="F37" s="31" t="s">
        <v>29</v>
      </c>
      <c r="G37" s="28" t="s">
        <v>30</v>
      </c>
      <c r="H37" s="28" t="e"/>
      <c r="I37" s="28" t="e"/>
      <c r="J37" s="28" t="e"/>
      <c r="K37" s="28" t="e"/>
      <c r="L37" s="28" t="e"/>
      <c r="M37" s="28" t="e"/>
      <c r="N37" s="28" t="e"/>
      <c r="O37" s="28" t="e"/>
      <c r="P37" s="31" t="s">
        <v>31</v>
      </c>
      <c r="Q37" s="31" t="s">
        <v>32</v>
      </c>
      <c r="R37" s="31" t="s">
        <v>33</v>
      </c>
      <c r="S37" s="34" t="s">
        <v>34</v>
      </c>
      <c r="T37" s="31" t="s">
        <v>28</v>
      </c>
      <c r="U37" s="31" t="s">
        <v>35</v>
      </c>
      <c r="V37" s="31" t="s">
        <v>36</v>
      </c>
      <c r="W37" s="28" t="s">
        <v>37</v>
      </c>
      <c r="X37" s="28" t="e"/>
      <c r="Y37" s="29" t="e"/>
    </row>
    <row r="38" ht="52" customHeight="true" s="27" customFormat="true">
      <c r="B38" s="29" t="e"/>
      <c r="C38" s="29" t="e"/>
      <c r="D38" s="29" t="e"/>
      <c r="E38" s="29" t="e"/>
      <c r="F38" s="29" t="e"/>
      <c r="G38" s="28" t="s">
        <v>38</v>
      </c>
      <c r="H38" s="28" t="e"/>
      <c r="I38" s="31" t="s">
        <v>39</v>
      </c>
      <c r="J38" s="31" t="s">
        <v>40</v>
      </c>
      <c r="K38" s="31" t="s">
        <v>41</v>
      </c>
      <c r="L38" s="31" t="s">
        <v>42</v>
      </c>
      <c r="M38" s="31" t="s">
        <v>43</v>
      </c>
      <c r="N38" s="31" t="s">
        <v>44</v>
      </c>
      <c r="O38" s="35" t="s">
        <v>45</v>
      </c>
      <c r="P38" s="29" t="e"/>
      <c r="Q38" s="29" t="e"/>
      <c r="R38" s="29" t="e"/>
      <c r="S38" s="32" t="e"/>
      <c r="T38" s="29" t="e"/>
      <c r="U38" s="29" t="e"/>
      <c r="V38" s="29" t="e"/>
      <c r="W38" s="31" t="s">
        <v>46</v>
      </c>
      <c r="X38" s="31" t="s">
        <v>47</v>
      </c>
      <c r="Y38" s="29" t="e"/>
    </row>
    <row r="39" ht="118" customHeight="true" s="27" customFormat="true">
      <c r="B39" s="30" t="e"/>
      <c r="C39" s="30" t="e"/>
      <c r="D39" s="30" t="e"/>
      <c r="E39" s="30" t="e"/>
      <c r="F39" s="30" t="e"/>
      <c r="G39" s="28" t="s">
        <v>48</v>
      </c>
      <c r="H39" s="28" t="s">
        <v>49</v>
      </c>
      <c r="I39" s="30" t="e"/>
      <c r="J39" s="30" t="e"/>
      <c r="K39" s="30" t="e"/>
      <c r="L39" s="30" t="e"/>
      <c r="M39" s="30" t="e"/>
      <c r="N39" s="30" t="e"/>
      <c r="O39" s="35" t="e"/>
      <c r="P39" s="30" t="e"/>
      <c r="Q39" s="30" t="e"/>
      <c r="R39" s="30" t="e"/>
      <c r="S39" s="33" t="e"/>
      <c r="T39" s="30" t="e"/>
      <c r="U39" s="30" t="e"/>
      <c r="V39" s="30" t="e"/>
      <c r="W39" s="30" t="e"/>
      <c r="X39" s="30" t="e"/>
      <c r="Y39" s="30" t="e"/>
    </row>
    <row r="40" ht="12" customHeight="true" s="36" customFormat="true">
      <c r="A40" s="36" t="e"/>
      <c r="B40" s="37" t="s">
        <v>50</v>
      </c>
      <c r="C40" s="37" t="s">
        <v>51</v>
      </c>
      <c r="D40" s="37" t="s">
        <v>52</v>
      </c>
      <c r="E40" s="37" t="s">
        <v>53</v>
      </c>
      <c r="F40" s="37" t="s">
        <v>54</v>
      </c>
      <c r="G40" s="37" t="s">
        <v>55</v>
      </c>
      <c r="H40" s="37" t="s">
        <v>56</v>
      </c>
      <c r="I40" s="37" t="s">
        <v>57</v>
      </c>
      <c r="J40" s="37" t="s">
        <v>58</v>
      </c>
      <c r="K40" s="37" t="s">
        <v>59</v>
      </c>
      <c r="L40" s="37" t="s">
        <v>60</v>
      </c>
      <c r="M40" s="37" t="s">
        <v>61</v>
      </c>
      <c r="N40" s="37" t="s">
        <v>62</v>
      </c>
      <c r="O40" s="37" t="s">
        <v>63</v>
      </c>
      <c r="P40" s="38" t="s">
        <v>8</v>
      </c>
      <c r="Q40" s="38" t="s">
        <v>64</v>
      </c>
      <c r="R40" s="38" t="s">
        <v>65</v>
      </c>
      <c r="S40" s="39" t="s">
        <v>66</v>
      </c>
      <c r="T40" s="38" t="s">
        <v>67</v>
      </c>
      <c r="U40" s="38" t="s">
        <v>68</v>
      </c>
      <c r="V40" s="38" t="s">
        <v>69</v>
      </c>
      <c r="W40" s="38" t="s">
        <v>70</v>
      </c>
      <c r="X40" s="38" t="s">
        <v>71</v>
      </c>
      <c r="Y40" s="38" t="s">
        <v>72</v>
      </c>
    </row>
    <row r="41" ht="14" customHeight="true" s="40" customFormat="true">
      <c r="A41" s="41" t="e"/>
      <c r="B41" s="42" t="s">
        <v>124</v>
      </c>
      <c r="C41" s="43" t="s">
        <v>125</v>
      </c>
      <c r="D41" s="44" t="s">
        <v>75</v>
      </c>
      <c r="E41" s="107" t="b">
        <f>=IF(F41="-",0,F41) + IF(G41="-",0,G41) + IF(I41="-",0,I41) + IF(L41="-",0,L41) + IF(M41="-",0,M41) + IF(N41="-",0,N41) + IF(O41="-",0,O41) + IF(P41="-",0,P41) + IF(Q41="-",0,Q41) </f>
      </c>
      <c r="F41" s="108" t="n">
        <v>0</v>
      </c>
      <c r="G41" s="108" t="n">
        <v>0</v>
      </c>
      <c r="H41" s="108" t="n">
        <v>0</v>
      </c>
      <c r="I41" s="108" t="n">
        <v>0</v>
      </c>
      <c r="J41" s="108" t="n">
        <v>0</v>
      </c>
      <c r="K41" s="108" t="n">
        <v>0</v>
      </c>
      <c r="L41" s="108" t="n">
        <v>0</v>
      </c>
      <c r="M41" s="108" t="n">
        <v>0</v>
      </c>
      <c r="N41" s="108" t="n">
        <v>0</v>
      </c>
      <c r="O41" s="108" t="n">
        <v>0</v>
      </c>
      <c r="P41" s="108" t="n">
        <v>0</v>
      </c>
      <c r="Q41" s="108" t="n">
        <v>0</v>
      </c>
      <c r="R41" s="109" t="n">
        <v>0</v>
      </c>
      <c r="S41" s="53" t="s">
        <v>75</v>
      </c>
      <c r="T41" s="110" t="e"/>
      <c r="U41" s="111" t="s">
        <v>75</v>
      </c>
      <c r="V41" s="111" t="e"/>
      <c r="W41" s="111" t="e"/>
      <c r="X41" s="111" t="e"/>
      <c r="Y41" s="111" t="e"/>
    </row>
    <row r="42" ht="14" customHeight="true" s="1" customFormat="true">
      <c r="A42" s="56" t="e"/>
      <c r="B42" s="58" t="s">
        <v>126</v>
      </c>
      <c r="C42" s="60" t="s">
        <v>127</v>
      </c>
      <c r="D42" s="62" t="n">
        <v>0</v>
      </c>
      <c r="E42" s="84" t="s">
        <v>75</v>
      </c>
      <c r="F42" s="84" t="e"/>
      <c r="G42" s="84" t="e"/>
      <c r="H42" s="84" t="e"/>
      <c r="I42" s="84" t="e"/>
      <c r="J42" s="84" t="e"/>
      <c r="K42" s="84" t="e"/>
      <c r="L42" s="84" t="e"/>
      <c r="M42" s="84" t="e"/>
      <c r="N42" s="84" t="e"/>
      <c r="O42" s="84" t="e"/>
      <c r="P42" s="84" t="e"/>
      <c r="Q42" s="84" t="e"/>
      <c r="R42" s="84" t="e"/>
      <c r="S42" s="115" t="s">
        <v>128</v>
      </c>
      <c r="T42" s="116" t="s">
        <v>129</v>
      </c>
      <c r="U42" s="44" t="s">
        <v>84</v>
      </c>
      <c r="V42" s="117" t="n">
        <v>0</v>
      </c>
      <c r="W42" s="108" t="n">
        <v>0</v>
      </c>
      <c r="X42" s="118" t="b">
        <f>=IF((IF(V42="-",0,V42))=0,0,(IF((W42 * 1000)="-",0,(W42 * 1000)))/(IF(V42="-",0,V42)))</f>
      </c>
      <c r="Y42" s="119" t="n">
        <v>0</v>
      </c>
    </row>
    <row r="43" ht="14" customHeight="true" s="1" customFormat="true">
      <c r="B43" s="112" t="e"/>
      <c r="C43" s="113" t="e"/>
      <c r="D43" s="114" t="e"/>
      <c r="E43" s="3" t="e"/>
      <c r="F43" s="3" t="e"/>
      <c r="G43" s="3" t="e"/>
      <c r="H43" s="3" t="e"/>
      <c r="I43" s="3" t="e"/>
      <c r="J43" s="3" t="e"/>
      <c r="K43" s="3" t="e"/>
      <c r="L43" s="3" t="e"/>
      <c r="M43" s="3" t="e"/>
      <c r="N43" s="3" t="e"/>
      <c r="O43" s="3" t="e"/>
      <c r="P43" s="3" t="e"/>
      <c r="Q43" s="3" t="e"/>
      <c r="R43" s="84" t="e"/>
      <c r="S43" s="115" t="s">
        <v>130</v>
      </c>
      <c r="T43" s="70" t="s">
        <v>131</v>
      </c>
      <c r="U43" s="50" t="s">
        <v>87</v>
      </c>
      <c r="V43" s="71" t="n">
        <v>0</v>
      </c>
      <c r="W43" s="50" t="s">
        <v>75</v>
      </c>
      <c r="X43" s="50" t="s">
        <v>75</v>
      </c>
      <c r="Y43" s="89" t="e"/>
    </row>
    <row r="44" ht="14" customHeight="true" s="1" customFormat="true">
      <c r="B44" s="57" t="e"/>
      <c r="C44" s="59" t="e"/>
      <c r="D44" s="61" t="e"/>
      <c r="E44" s="3" t="e"/>
      <c r="F44" s="3" t="e"/>
      <c r="G44" s="3" t="e"/>
      <c r="H44" s="3" t="e"/>
      <c r="I44" s="3" t="e"/>
      <c r="J44" s="3" t="e"/>
      <c r="K44" s="3" t="e"/>
      <c r="L44" s="3" t="e"/>
      <c r="M44" s="3" t="e"/>
      <c r="N44" s="3" t="e"/>
      <c r="O44" s="3" t="e"/>
      <c r="P44" s="3" t="e"/>
      <c r="Q44" s="3" t="e"/>
      <c r="R44" s="84" t="e"/>
      <c r="S44" s="115" t="s">
        <v>91</v>
      </c>
      <c r="T44" s="70" t="s">
        <v>132</v>
      </c>
      <c r="U44" s="50" t="s">
        <v>84</v>
      </c>
      <c r="V44" s="71" t="n">
        <v>0</v>
      </c>
      <c r="W44" s="72" t="n">
        <v>0</v>
      </c>
      <c r="X44" s="78" t="b">
        <f>=IF((IF(V44="-",0,V44))=0,0,(IF((W44 * 1000)="-",0,(W44 * 1000)))/(IF(V44="-",0,V44)))</f>
      </c>
      <c r="Y44" s="81" t="n">
        <v>0</v>
      </c>
    </row>
    <row r="45" ht="14" customHeight="true" s="1" customFormat="true">
      <c r="A45" s="120" t="e"/>
      <c r="B45" s="121" t="s">
        <v>117</v>
      </c>
      <c r="C45" s="70" t="s">
        <v>133</v>
      </c>
      <c r="D45" s="71" t="n">
        <v>0</v>
      </c>
      <c r="E45" s="3" t="e"/>
      <c r="F45" s="3" t="e"/>
      <c r="G45" s="3" t="e"/>
      <c r="H45" s="3" t="e"/>
      <c r="I45" s="3" t="e"/>
      <c r="J45" s="3" t="e"/>
      <c r="K45" s="3" t="e"/>
      <c r="L45" s="3" t="e"/>
      <c r="M45" s="3" t="e"/>
      <c r="N45" s="3" t="e"/>
      <c r="O45" s="3" t="e"/>
      <c r="P45" s="3" t="e"/>
      <c r="Q45" s="3" t="e"/>
      <c r="R45" s="84" t="e"/>
      <c r="S45" s="115" t="s">
        <v>95</v>
      </c>
      <c r="T45" s="70" t="s">
        <v>134</v>
      </c>
      <c r="U45" s="50" t="s">
        <v>84</v>
      </c>
      <c r="V45" s="71" t="n">
        <v>0</v>
      </c>
      <c r="W45" s="72" t="n">
        <v>0</v>
      </c>
      <c r="X45" s="78" t="b">
        <f>=IF((IF(V45="-",0,V45))=0,0,(IF((W45 * 1000)="-",0,(W45 * 1000)))/(IF(V45="-",0,V45)))</f>
      </c>
      <c r="Y45" s="81" t="n">
        <v>0</v>
      </c>
    </row>
    <row r="46" ht="14" customHeight="true" s="40" customFormat="true">
      <c r="A46" s="122" t="e"/>
      <c r="B46" s="124" t="s">
        <v>135</v>
      </c>
      <c r="C46" s="126" t="s">
        <v>136</v>
      </c>
      <c r="D46" s="128" t="s">
        <v>75</v>
      </c>
      <c r="E46" s="130" t="b">
        <f>=IF(F46="-",0,F46) + IF(G46="-",0,G46) + IF(I46="-",0,I46) + IF(L46="-",0,L46) + IF(M46="-",0,M46) + IF(N46="-",0,N46) + IF(O46="-",0,O46) + IF(P46="-",0,P46) + IF(Q46="-",0,Q46) </f>
      </c>
      <c r="F46" s="132" t="n">
        <v>0</v>
      </c>
      <c r="G46" s="132" t="n">
        <v>0</v>
      </c>
      <c r="H46" s="132" t="n">
        <v>0</v>
      </c>
      <c r="I46" s="132" t="n">
        <v>0</v>
      </c>
      <c r="J46" s="132" t="n">
        <v>0</v>
      </c>
      <c r="K46" s="132" t="n">
        <v>0</v>
      </c>
      <c r="L46" s="132" t="n">
        <v>0</v>
      </c>
      <c r="M46" s="132" t="n">
        <v>0</v>
      </c>
      <c r="N46" s="132" t="n">
        <v>0</v>
      </c>
      <c r="O46" s="132" t="n">
        <v>0</v>
      </c>
      <c r="P46" s="132" t="n">
        <v>0</v>
      </c>
      <c r="Q46" s="132" t="n">
        <v>0</v>
      </c>
      <c r="R46" s="68" t="n">
        <v>0</v>
      </c>
      <c r="S46" s="115" t="s">
        <v>137</v>
      </c>
      <c r="T46" s="70" t="s">
        <v>138</v>
      </c>
      <c r="U46" s="50" t="s">
        <v>84</v>
      </c>
      <c r="V46" s="71" t="n">
        <v>0</v>
      </c>
      <c r="W46" s="72" t="n">
        <v>0</v>
      </c>
      <c r="X46" s="78" t="b">
        <f>=IF((IF(V46="-",0,V46))=0,0,(IF((W46 * 1000)="-",0,(W46 * 1000)))/(IF(V46="-",0,V46)))</f>
      </c>
      <c r="Y46" s="81" t="n">
        <v>0</v>
      </c>
    </row>
    <row r="47" ht="31" customHeight="true" s="40" customFormat="true">
      <c r="B47" s="123" t="e"/>
      <c r="C47" s="125" t="e"/>
      <c r="D47" s="127" t="e"/>
      <c r="E47" s="129" t="e"/>
      <c r="F47" s="131" t="e"/>
      <c r="G47" s="131" t="e"/>
      <c r="H47" s="131" t="e"/>
      <c r="I47" s="131" t="e"/>
      <c r="J47" s="131" t="e"/>
      <c r="K47" s="131" t="e"/>
      <c r="L47" s="131" t="e"/>
      <c r="M47" s="131" t="e"/>
      <c r="N47" s="131" t="e"/>
      <c r="O47" s="131" t="e"/>
      <c r="P47" s="131" t="e"/>
      <c r="Q47" s="131" t="e"/>
      <c r="R47" s="67" t="e"/>
      <c r="S47" s="134" t="s">
        <v>139</v>
      </c>
      <c r="T47" s="70" t="s">
        <v>140</v>
      </c>
      <c r="U47" s="50" t="s">
        <v>84</v>
      </c>
      <c r="V47" s="71" t="n">
        <v>0</v>
      </c>
      <c r="W47" s="72" t="n">
        <v>0</v>
      </c>
      <c r="X47" s="78" t="b">
        <f>=IF((IF(V47="-",0,V47))=0,0,(IF((W47 * 1000)="-",0,(W47 * 1000)))/(IF(V47="-",0,V47)))</f>
      </c>
      <c r="Y47" s="81" t="n">
        <v>0</v>
      </c>
    </row>
    <row r="48" ht="14" customHeight="true" s="1" customFormat="true">
      <c r="A48" s="56" t="e"/>
      <c r="B48" s="58" t="s">
        <v>126</v>
      </c>
      <c r="C48" s="60" t="s">
        <v>141</v>
      </c>
      <c r="D48" s="62" t="n">
        <v>0</v>
      </c>
      <c r="E48" s="88" t="s">
        <v>75</v>
      </c>
      <c r="F48" s="88" t="e"/>
      <c r="G48" s="88" t="e"/>
      <c r="H48" s="88" t="e"/>
      <c r="I48" s="88" t="e"/>
      <c r="J48" s="88" t="e"/>
      <c r="K48" s="88" t="e"/>
      <c r="L48" s="88" t="e"/>
      <c r="M48" s="88" t="e"/>
      <c r="N48" s="88" t="e"/>
      <c r="O48" s="88" t="e"/>
      <c r="P48" s="88" t="e"/>
      <c r="Q48" s="88" t="e"/>
      <c r="R48" s="88" t="e"/>
      <c r="S48" s="115" t="s">
        <v>142</v>
      </c>
      <c r="T48" s="70" t="s">
        <v>143</v>
      </c>
      <c r="U48" s="50" t="s">
        <v>84</v>
      </c>
      <c r="V48" s="71" t="n">
        <v>0</v>
      </c>
      <c r="W48" s="72" t="n">
        <v>0</v>
      </c>
      <c r="X48" s="78" t="b">
        <f>=IF((IF(V48="-",0,V48))=0,0,(IF((W48 * 1000)="-",0,(W48 * 1000)))/(IF(V48="-",0,V48)))</f>
      </c>
      <c r="Y48" s="135" t="n">
        <v>0</v>
      </c>
    </row>
    <row r="49" ht="14" customHeight="true" s="1" customFormat="true">
      <c r="B49" s="57" t="e"/>
      <c r="C49" s="59" t="e"/>
      <c r="D49" s="61" t="e"/>
      <c r="E49" s="83" t="e"/>
      <c r="F49" s="3" t="e"/>
      <c r="G49" s="3" t="e"/>
      <c r="H49" s="3" t="e"/>
      <c r="I49" s="3" t="e"/>
      <c r="J49" s="3" t="e"/>
      <c r="K49" s="3" t="e"/>
      <c r="L49" s="3" t="e"/>
      <c r="M49" s="3" t="e"/>
      <c r="N49" s="3" t="e"/>
      <c r="O49" s="3" t="e"/>
      <c r="P49" s="3" t="e"/>
      <c r="Q49" s="3" t="e"/>
      <c r="R49" s="84" t="e"/>
      <c r="S49" s="115" t="s">
        <v>144</v>
      </c>
      <c r="T49" s="70" t="s">
        <v>145</v>
      </c>
      <c r="U49" s="50" t="s">
        <v>87</v>
      </c>
      <c r="V49" s="71" t="n">
        <v>0</v>
      </c>
      <c r="W49" s="50" t="s">
        <v>75</v>
      </c>
      <c r="X49" s="50" t="s">
        <v>75</v>
      </c>
      <c r="Y49" s="136" t="e"/>
    </row>
    <row r="50" ht="14" customHeight="true" s="1" customFormat="true">
      <c r="A50" s="75" t="e"/>
      <c r="B50" s="82" t="s">
        <v>146</v>
      </c>
      <c r="C50" s="60" t="s">
        <v>147</v>
      </c>
      <c r="D50" s="62" t="n">
        <v>0</v>
      </c>
      <c r="E50" s="83" t="e"/>
      <c r="F50" s="3" t="e"/>
      <c r="G50" s="3" t="e"/>
      <c r="H50" s="3" t="e"/>
      <c r="I50" s="3" t="e"/>
      <c r="J50" s="3" t="e"/>
      <c r="K50" s="3" t="e"/>
      <c r="L50" s="3" t="e"/>
      <c r="M50" s="3" t="e"/>
      <c r="N50" s="3" t="e"/>
      <c r="O50" s="3" t="e"/>
      <c r="P50" s="3" t="e"/>
      <c r="Q50" s="3" t="e"/>
      <c r="R50" s="84" t="e"/>
      <c r="S50" s="79" t="s">
        <v>142</v>
      </c>
      <c r="T50" s="70" t="s">
        <v>148</v>
      </c>
      <c r="U50" s="50" t="s">
        <v>84</v>
      </c>
      <c r="V50" s="71" t="n">
        <v>0</v>
      </c>
      <c r="W50" s="72" t="n">
        <v>0</v>
      </c>
      <c r="X50" s="78" t="b">
        <f>=IF((IF(V50="-",0,V50))=0,0,(IF((W50 * 1000)="-",0,(W50 * 1000)))/(IF(V50="-",0,V50)))</f>
      </c>
      <c r="Y50" s="135" t="n">
        <v>0</v>
      </c>
    </row>
    <row r="51" ht="14" customHeight="true" s="1" customFormat="true">
      <c r="B51" s="76" t="e"/>
      <c r="C51" s="59" t="e"/>
      <c r="D51" s="61" t="e"/>
      <c r="E51" s="83" t="e"/>
      <c r="F51" s="3" t="e"/>
      <c r="G51" s="3" t="e"/>
      <c r="H51" s="3" t="e"/>
      <c r="I51" s="3" t="e"/>
      <c r="J51" s="3" t="e"/>
      <c r="K51" s="3" t="e"/>
      <c r="L51" s="3" t="e"/>
      <c r="M51" s="3" t="e"/>
      <c r="N51" s="3" t="e"/>
      <c r="O51" s="3" t="e"/>
      <c r="P51" s="3" t="e"/>
      <c r="Q51" s="3" t="e"/>
      <c r="R51" s="84" t="e"/>
      <c r="S51" s="79" t="s">
        <v>144</v>
      </c>
      <c r="T51" s="70" t="s">
        <v>149</v>
      </c>
      <c r="U51" s="50" t="s">
        <v>87</v>
      </c>
      <c r="V51" s="71" t="n">
        <v>0</v>
      </c>
      <c r="W51" s="50" t="s">
        <v>75</v>
      </c>
      <c r="X51" s="50" t="s">
        <v>75</v>
      </c>
      <c r="Y51" s="89" t="e"/>
    </row>
    <row r="52" ht="14" customHeight="true" s="1" customFormat="true">
      <c r="A52" s="56" t="e"/>
      <c r="B52" s="137" t="s">
        <v>150</v>
      </c>
      <c r="C52" s="70" t="s">
        <v>151</v>
      </c>
      <c r="D52" s="71" t="n">
        <v>0</v>
      </c>
      <c r="E52" s="83" t="e"/>
      <c r="F52" s="3" t="e"/>
      <c r="G52" s="3" t="e"/>
      <c r="H52" s="3" t="e"/>
      <c r="I52" s="3" t="e"/>
      <c r="J52" s="3" t="e"/>
      <c r="K52" s="3" t="e"/>
      <c r="L52" s="3" t="e"/>
      <c r="M52" s="3" t="e"/>
      <c r="N52" s="3" t="e"/>
      <c r="O52" s="3" t="e"/>
      <c r="P52" s="3" t="e"/>
      <c r="Q52" s="3" t="e"/>
      <c r="R52" s="84" t="e"/>
      <c r="S52" s="138" t="s">
        <v>91</v>
      </c>
      <c r="T52" s="70" t="s">
        <v>152</v>
      </c>
      <c r="U52" s="50" t="s">
        <v>84</v>
      </c>
      <c r="V52" s="71" t="n">
        <v>0</v>
      </c>
      <c r="W52" s="72" t="n">
        <v>0</v>
      </c>
      <c r="X52" s="78" t="b">
        <f>=IF((IF(V52="-",0,V52))=0,0,(IF((W52 * 1000)="-",0,(W52 * 1000)))/(IF(V52="-",0,V52)))</f>
      </c>
      <c r="Y52" s="81" t="n">
        <v>0</v>
      </c>
    </row>
    <row r="53" ht="14" customHeight="true" s="1" customFormat="true">
      <c r="A53" s="56" t="e"/>
      <c r="B53" s="79" t="s">
        <v>117</v>
      </c>
      <c r="C53" s="70" t="s">
        <v>153</v>
      </c>
      <c r="D53" s="71" t="n">
        <v>0</v>
      </c>
      <c r="E53" s="83" t="e"/>
      <c r="F53" s="3" t="e"/>
      <c r="G53" s="3" t="e"/>
      <c r="H53" s="3" t="e"/>
      <c r="I53" s="3" t="e"/>
      <c r="J53" s="3" t="e"/>
      <c r="K53" s="3" t="e"/>
      <c r="L53" s="3" t="e"/>
      <c r="M53" s="3" t="e"/>
      <c r="N53" s="3" t="e"/>
      <c r="O53" s="3" t="e"/>
      <c r="P53" s="3" t="e"/>
      <c r="Q53" s="3" t="e"/>
      <c r="R53" s="84" t="e"/>
      <c r="S53" s="115" t="s">
        <v>95</v>
      </c>
      <c r="T53" s="70" t="s">
        <v>154</v>
      </c>
      <c r="U53" s="50" t="s">
        <v>84</v>
      </c>
      <c r="V53" s="71" t="n">
        <v>0</v>
      </c>
      <c r="W53" s="72" t="n">
        <v>0</v>
      </c>
      <c r="X53" s="78" t="b">
        <f>=IF((IF(V53="-",0,V53))=0,0,(IF((W53 * 1000)="-",0,(W53 * 1000)))/(IF(V53="-",0,V53)))</f>
      </c>
      <c r="Y53" s="81" t="n">
        <v>0</v>
      </c>
    </row>
    <row r="54" ht="42" customHeight="true" s="1" customFormat="true">
      <c r="A54" s="75" t="e"/>
      <c r="B54" s="90" t="s">
        <v>155</v>
      </c>
      <c r="C54" s="70" t="s">
        <v>156</v>
      </c>
      <c r="D54" s="71" t="n">
        <v>0</v>
      </c>
      <c r="E54" s="85" t="e"/>
      <c r="F54" s="86" t="e"/>
      <c r="G54" s="86" t="e"/>
      <c r="H54" s="86" t="e"/>
      <c r="I54" s="86" t="e"/>
      <c r="J54" s="86" t="e"/>
      <c r="K54" s="86" t="e"/>
      <c r="L54" s="86" t="e"/>
      <c r="M54" s="86" t="e"/>
      <c r="N54" s="86" t="e"/>
      <c r="O54" s="86" t="e"/>
      <c r="P54" s="86" t="e"/>
      <c r="Q54" s="86" t="e"/>
      <c r="R54" s="87" t="e"/>
      <c r="S54" s="79" t="s">
        <v>95</v>
      </c>
      <c r="T54" s="70" t="s">
        <v>157</v>
      </c>
      <c r="U54" s="50" t="s">
        <v>84</v>
      </c>
      <c r="V54" s="71" t="n">
        <v>0</v>
      </c>
      <c r="W54" s="72" t="n">
        <v>0</v>
      </c>
      <c r="X54" s="78" t="b">
        <f>=IF((IF(V54="-",0,V54))=0,0,(IF((W54 * 1000)="-",0,(W54 * 1000)))/(IF(V54="-",0,V54)))</f>
      </c>
      <c r="Y54" s="81" t="n">
        <v>0</v>
      </c>
    </row>
    <row r="55" ht="14" customHeight="true" s="1" customFormat="true">
      <c r="A55" s="41" t="e"/>
      <c r="B55" s="140" t="s">
        <v>158</v>
      </c>
      <c r="C55" s="126" t="s">
        <v>159</v>
      </c>
      <c r="D55" s="128" t="s">
        <v>75</v>
      </c>
      <c r="E55" s="130" t="b">
        <f>=IF(F55="-",0,F55) + IF(G55="-",0,G55) + IF(I55="-",0,I55) + IF(L55="-",0,L55) + IF(M55="-",0,M55) + IF(N55="-",0,N55) + IF(O55="-",0,O55) + IF(P55="-",0,P55) + IF(Q55="-",0,Q55) </f>
      </c>
      <c r="F55" s="132" t="n">
        <v>0</v>
      </c>
      <c r="G55" s="132" t="n">
        <v>0</v>
      </c>
      <c r="H55" s="132" t="n">
        <v>0</v>
      </c>
      <c r="I55" s="132" t="n">
        <v>0</v>
      </c>
      <c r="J55" s="132" t="n">
        <v>0</v>
      </c>
      <c r="K55" s="132" t="n">
        <v>0</v>
      </c>
      <c r="L55" s="132" t="n">
        <v>0</v>
      </c>
      <c r="M55" s="132" t="n">
        <v>0</v>
      </c>
      <c r="N55" s="132" t="n">
        <v>0</v>
      </c>
      <c r="O55" s="132" t="n">
        <v>0</v>
      </c>
      <c r="P55" s="132" t="n">
        <v>0</v>
      </c>
      <c r="Q55" s="132" t="n">
        <v>0</v>
      </c>
      <c r="R55" s="68" t="n">
        <v>0</v>
      </c>
      <c r="S55" s="115" t="s">
        <v>137</v>
      </c>
      <c r="T55" s="70" t="s">
        <v>160</v>
      </c>
      <c r="U55" s="50" t="s">
        <v>84</v>
      </c>
      <c r="V55" s="71" t="n">
        <v>0</v>
      </c>
      <c r="W55" s="72" t="n">
        <v>0</v>
      </c>
      <c r="X55" s="78" t="b">
        <f>=IF((IF(V55="-",0,V55))=0,0,(IF((W55 * 1000)="-",0,(W55 * 1000)))/(IF(V55="-",0,V55)))</f>
      </c>
      <c r="Y55" s="81" t="n">
        <v>0</v>
      </c>
    </row>
    <row r="56" ht="14" customHeight="true" s="1" customFormat="true">
      <c r="B56" s="139" t="e"/>
      <c r="C56" s="125" t="e"/>
      <c r="D56" s="127" t="e"/>
      <c r="E56" s="129" t="e"/>
      <c r="F56" s="131" t="e"/>
      <c r="G56" s="131" t="e"/>
      <c r="H56" s="131" t="e"/>
      <c r="I56" s="131" t="e"/>
      <c r="J56" s="131" t="e"/>
      <c r="K56" s="131" t="e"/>
      <c r="L56" s="131" t="e"/>
      <c r="M56" s="131" t="e"/>
      <c r="N56" s="131" t="e"/>
      <c r="O56" s="131" t="e"/>
      <c r="P56" s="131" t="e"/>
      <c r="Q56" s="131" t="e"/>
      <c r="R56" s="67" t="e"/>
      <c r="S56" s="115" t="s">
        <v>161</v>
      </c>
      <c r="T56" s="70" t="s">
        <v>162</v>
      </c>
      <c r="U56" s="50" t="s">
        <v>163</v>
      </c>
      <c r="V56" s="71" t="n">
        <v>0</v>
      </c>
      <c r="W56" s="72" t="n">
        <v>0</v>
      </c>
      <c r="X56" s="78" t="b">
        <f>=IF((IF(V56="-",0,V56))=0,0,(IF((W56 * 1000)="-",0,(W56 * 1000)))/(IF(V56="-",0,V56)))</f>
      </c>
      <c r="Y56" s="81" t="n">
        <v>0</v>
      </c>
    </row>
    <row r="57" ht="14" customHeight="true" s="1" customFormat="true">
      <c r="A57" s="56" t="e"/>
      <c r="B57" s="58" t="s">
        <v>126</v>
      </c>
      <c r="C57" s="60" t="s">
        <v>164</v>
      </c>
      <c r="D57" s="62" t="n">
        <v>0</v>
      </c>
      <c r="E57" s="88" t="s">
        <v>75</v>
      </c>
      <c r="F57" s="88" t="e"/>
      <c r="G57" s="88" t="e"/>
      <c r="H57" s="88" t="e"/>
      <c r="I57" s="88" t="e"/>
      <c r="J57" s="88" t="e"/>
      <c r="K57" s="88" t="e"/>
      <c r="L57" s="88" t="e"/>
      <c r="M57" s="88" t="e"/>
      <c r="N57" s="88" t="e"/>
      <c r="O57" s="88" t="e"/>
      <c r="P57" s="88" t="e"/>
      <c r="Q57" s="88" t="e"/>
      <c r="R57" s="88" t="e"/>
      <c r="S57" s="115" t="s">
        <v>165</v>
      </c>
      <c r="T57" s="70" t="s">
        <v>166</v>
      </c>
      <c r="U57" s="50" t="s">
        <v>163</v>
      </c>
      <c r="V57" s="71" t="n">
        <v>0</v>
      </c>
      <c r="W57" s="72" t="n">
        <v>0</v>
      </c>
      <c r="X57" s="78" t="b">
        <f>=IF((IF(V57="-",0,V57))=0,0,(IF((W57 * 1000)="-",0,(W57 * 1000)))/(IF(V57="-",0,V57)))</f>
      </c>
      <c r="Y57" s="81" t="n">
        <v>0</v>
      </c>
    </row>
    <row r="58" ht="14" customHeight="true" s="1" customFormat="true">
      <c r="B58" s="112" t="e"/>
      <c r="C58" s="113" t="e"/>
      <c r="D58" s="114" t="e"/>
      <c r="E58" s="83" t="e"/>
      <c r="F58" s="3" t="e"/>
      <c r="G58" s="3" t="e"/>
      <c r="H58" s="3" t="e"/>
      <c r="I58" s="3" t="e"/>
      <c r="J58" s="3" t="e"/>
      <c r="K58" s="3" t="e"/>
      <c r="L58" s="3" t="e"/>
      <c r="M58" s="3" t="e"/>
      <c r="N58" s="3" t="e"/>
      <c r="O58" s="3" t="e"/>
      <c r="P58" s="3" t="e"/>
      <c r="Q58" s="3" t="e"/>
      <c r="R58" s="84" t="e"/>
      <c r="S58" s="115" t="s">
        <v>142</v>
      </c>
      <c r="T58" s="70" t="s">
        <v>167</v>
      </c>
      <c r="U58" s="50" t="s">
        <v>84</v>
      </c>
      <c r="V58" s="71" t="n">
        <v>0</v>
      </c>
      <c r="W58" s="72" t="n">
        <v>0</v>
      </c>
      <c r="X58" s="78" t="b">
        <f>=IF((IF(V58="-",0,V58))=0,0,(IF((W58 * 1000)="-",0,(W58 * 1000)))/(IF(V58="-",0,V58)))</f>
      </c>
      <c r="Y58" s="73" t="n">
        <v>0</v>
      </c>
    </row>
    <row r="59" ht="14" customHeight="true" s="1" customFormat="true">
      <c r="B59" s="57" t="e"/>
      <c r="C59" s="59" t="e"/>
      <c r="D59" s="61" t="e"/>
      <c r="E59" s="83" t="e"/>
      <c r="F59" s="3" t="e"/>
      <c r="G59" s="3" t="e"/>
      <c r="H59" s="3" t="e"/>
      <c r="I59" s="3" t="e"/>
      <c r="J59" s="3" t="e"/>
      <c r="K59" s="3" t="e"/>
      <c r="L59" s="3" t="e"/>
      <c r="M59" s="3" t="e"/>
      <c r="N59" s="3" t="e"/>
      <c r="O59" s="3" t="e"/>
      <c r="P59" s="3" t="e"/>
      <c r="Q59" s="3" t="e"/>
      <c r="R59" s="84" t="e"/>
      <c r="S59" s="115" t="s">
        <v>144</v>
      </c>
      <c r="T59" s="70" t="s">
        <v>168</v>
      </c>
      <c r="U59" s="50" t="s">
        <v>87</v>
      </c>
      <c r="V59" s="71" t="n">
        <v>0</v>
      </c>
      <c r="W59" s="50" t="s">
        <v>75</v>
      </c>
      <c r="X59" s="50" t="s">
        <v>75</v>
      </c>
      <c r="Y59" s="89" t="e"/>
    </row>
    <row r="60" ht="14" customHeight="true" s="1" customFormat="true">
      <c r="A60" s="56" t="e"/>
      <c r="B60" s="137" t="s">
        <v>169</v>
      </c>
      <c r="C60" s="70" t="s">
        <v>170</v>
      </c>
      <c r="D60" s="71" t="n">
        <v>0</v>
      </c>
      <c r="E60" s="83" t="e"/>
      <c r="F60" s="3" t="e"/>
      <c r="G60" s="3" t="e"/>
      <c r="H60" s="3" t="e"/>
      <c r="I60" s="3" t="e"/>
      <c r="J60" s="3" t="e"/>
      <c r="K60" s="3" t="e"/>
      <c r="L60" s="3" t="e"/>
      <c r="M60" s="3" t="e"/>
      <c r="N60" s="3" t="e"/>
      <c r="O60" s="3" t="e"/>
      <c r="P60" s="3" t="e"/>
      <c r="Q60" s="3" t="e"/>
      <c r="R60" s="84" t="e"/>
      <c r="S60" s="138" t="s">
        <v>91</v>
      </c>
      <c r="T60" s="70" t="s">
        <v>171</v>
      </c>
      <c r="U60" s="50" t="s">
        <v>84</v>
      </c>
      <c r="V60" s="71" t="n">
        <v>0</v>
      </c>
      <c r="W60" s="72" t="n">
        <v>0</v>
      </c>
      <c r="X60" s="78" t="b">
        <f>=IF((IF(V60="-",0,V60))=0,0,(IF((W60 * 1000)="-",0,(W60 * 1000)))/(IF(V60="-",0,V60)))</f>
      </c>
      <c r="Y60" s="81" t="n">
        <v>0</v>
      </c>
    </row>
    <row r="61" ht="14" customHeight="true" s="1" customFormat="true">
      <c r="A61" s="56" t="e"/>
      <c r="B61" s="79" t="s">
        <v>117</v>
      </c>
      <c r="C61" s="70" t="s">
        <v>172</v>
      </c>
      <c r="D61" s="71" t="n">
        <v>0</v>
      </c>
      <c r="E61" s="85" t="e"/>
      <c r="F61" s="86" t="e"/>
      <c r="G61" s="86" t="e"/>
      <c r="H61" s="86" t="e"/>
      <c r="I61" s="86" t="e"/>
      <c r="J61" s="86" t="e"/>
      <c r="K61" s="86" t="e"/>
      <c r="L61" s="86" t="e"/>
      <c r="M61" s="86" t="e"/>
      <c r="N61" s="86" t="e"/>
      <c r="O61" s="86" t="e"/>
      <c r="P61" s="86" t="e"/>
      <c r="Q61" s="86" t="e"/>
      <c r="R61" s="87" t="e"/>
      <c r="S61" s="115" t="s">
        <v>95</v>
      </c>
      <c r="T61" s="70" t="s">
        <v>173</v>
      </c>
      <c r="U61" s="50" t="s">
        <v>84</v>
      </c>
      <c r="V61" s="71" t="n">
        <v>0</v>
      </c>
      <c r="W61" s="72" t="n">
        <v>0</v>
      </c>
      <c r="X61" s="78" t="b">
        <f>=IF((IF(V61="-",0,V61))=0,0,(IF((W61 * 1000)="-",0,(W61 * 1000)))/(IF(V61="-",0,V61)))</f>
      </c>
      <c r="Y61" s="81" t="n">
        <v>0</v>
      </c>
    </row>
    <row r="62" ht="28" customHeight="true" s="141" customFormat="true">
      <c r="A62" s="92" t="e"/>
      <c r="B62" s="42" t="s">
        <v>174</v>
      </c>
      <c r="C62" s="49" t="s">
        <v>175</v>
      </c>
      <c r="D62" s="142" t="b">
        <f>=IF(D63="-",0,D63) + IF(D65="-",0,D65) + IF(D66="-",0,D66) + IF(D67="-",0,D67) </f>
      </c>
      <c r="E62" s="51" t="b">
        <f>=IF(F62="-",0,F62) + IF(G62="-",0,G62) + IF(I62="-",0,I62) + IF(L62="-",0,L62) + IF(M62="-",0,M62) + IF(N62="-",0,N62) + IF(O62="-",0,O62) + IF(P62="-",0,P62) + IF(Q62="-",0,Q62) </f>
      </c>
      <c r="F62" s="51" t="b">
        <f>=IF(F64="-",0,F64) + IF(F65="-",0,F65) + IF(F66="-",0,F66) + IF(F67="-",0,F67) </f>
      </c>
      <c r="G62" s="51" t="b">
        <f>=IF(G64="-",0,G64) + IF(G65="-",0,G65) + IF(G66="-",0,G66) + IF(G67="-",0,G67) </f>
      </c>
      <c r="H62" s="51" t="b">
        <f>=IF(H64="-",0,H64) + IF(H65="-",0,H65) + IF(H66="-",0,H66) + IF(H67="-",0,H67) </f>
      </c>
      <c r="I62" s="51" t="b">
        <f>=IF(I64="-",0,I64) + IF(I65="-",0,I65) + IF(I66="-",0,I66) + IF(I67="-",0,I67) </f>
      </c>
      <c r="J62" s="51" t="b">
        <f>=IF(J64="-",0,J64) + IF(J65="-",0,J65) + IF(J66="-",0,J66) + IF(J67="-",0,J67) </f>
      </c>
      <c r="K62" s="51" t="b">
        <f>=IF(K64="-",0,K64) + IF(K65="-",0,K65) + IF(K66="-",0,K66) + IF(K67="-",0,K67) </f>
      </c>
      <c r="L62" s="51" t="b">
        <f>=IF(L64="-",0,L64) + IF(L65="-",0,L65) + IF(L66="-",0,L66) + IF(L67="-",0,L67) </f>
      </c>
      <c r="M62" s="51" t="b">
        <f>=IF(M64="-",0,M64) + IF(M65="-",0,M65) + IF(M66="-",0,M66) + IF(M67="-",0,M67) </f>
      </c>
      <c r="N62" s="51" t="b">
        <f>=IF(N64="-",0,N64) + IF(N65="-",0,N65) + IF(N66="-",0,N66) + IF(N67="-",0,N67) </f>
      </c>
      <c r="O62" s="51" t="b">
        <f>=IF(O64="-",0,O64) + IF(O65="-",0,O65) + IF(O66="-",0,O66) + IF(O67="-",0,O67) </f>
      </c>
      <c r="P62" s="51" t="b">
        <f>=IF(P64="-",0,P64) + IF(P65="-",0,P65) + IF(P66="-",0,P66) + IF(P67="-",0,P67) </f>
      </c>
      <c r="Q62" s="51" t="b">
        <f>=IF(Q64="-",0,Q64) + IF(Q65="-",0,Q65) + IF(Q66="-",0,Q66) + IF(Q67="-",0,Q67) </f>
      </c>
      <c r="R62" s="52" t="b">
        <f>=IF(R64="-",0,R64) + IF(R65="-",0,R65) + IF(R66="-",0,R66) + IF(R67="-",0,R67) </f>
      </c>
      <c r="S62" s="53" t="s">
        <v>75</v>
      </c>
      <c r="T62" s="54" t="e"/>
      <c r="U62" s="55" t="s">
        <v>75</v>
      </c>
      <c r="V62" s="55" t="e"/>
      <c r="W62" s="55" t="e"/>
      <c r="X62" s="55" t="e"/>
      <c r="Y62" s="55" t="e"/>
    </row>
    <row r="63" ht="28" customHeight="true" s="8" customFormat="true">
      <c r="A63" s="41" t="e"/>
      <c r="B63" s="79" t="s">
        <v>176</v>
      </c>
      <c r="C63" s="70" t="s">
        <v>177</v>
      </c>
      <c r="D63" s="143" t="n">
        <v>0</v>
      </c>
      <c r="E63" s="144" t="s">
        <v>75</v>
      </c>
      <c r="F63" s="144" t="e"/>
      <c r="G63" s="144" t="e"/>
      <c r="H63" s="144" t="e"/>
      <c r="I63" s="144" t="e"/>
      <c r="J63" s="144" t="e"/>
      <c r="K63" s="144" t="e"/>
      <c r="L63" s="144" t="e"/>
      <c r="M63" s="144" t="e"/>
      <c r="N63" s="144" t="e"/>
      <c r="O63" s="144" t="e"/>
      <c r="P63" s="144" t="e"/>
      <c r="Q63" s="144" t="e"/>
      <c r="R63" s="144" t="e"/>
      <c r="S63" s="146" t="s">
        <v>178</v>
      </c>
      <c r="T63" s="60" t="s">
        <v>179</v>
      </c>
      <c r="U63" s="128" t="s">
        <v>180</v>
      </c>
      <c r="V63" s="62" t="n">
        <v>0</v>
      </c>
      <c r="W63" s="132" t="n">
        <v>0</v>
      </c>
      <c r="X63" s="148" t="b">
        <f>=IF((IF(V63="-",0,V63))=0,0,(IF((W63 * 1000)="-",0,(W63 * 1000)))/(IF(V63="-",0,V63)))</f>
      </c>
      <c r="Y63" s="135" t="n">
        <v>0</v>
      </c>
    </row>
    <row r="64" ht="14" customHeight="true" s="8" customFormat="true">
      <c r="A64" s="41" t="e"/>
      <c r="B64" s="90" t="s">
        <v>181</v>
      </c>
      <c r="C64" s="70" t="s">
        <v>182</v>
      </c>
      <c r="D64" s="143" t="n">
        <v>0</v>
      </c>
      <c r="E64" s="51" t="b">
        <f>=IF(F64="-",0,F64) + IF(G64="-",0,G64) + IF(I64="-",0,I64) + IF(L64="-",0,L64) + IF(M64="-",0,M64) + IF(N64="-",0,N64) + IF(O64="-",0,O64) + IF(P64="-",0,P64) + IF(Q64="-",0,Q64) </f>
      </c>
      <c r="F64" s="72" t="n">
        <v>0</v>
      </c>
      <c r="G64" s="72" t="n">
        <v>0</v>
      </c>
      <c r="H64" s="72" t="n">
        <v>0</v>
      </c>
      <c r="I64" s="72" t="n">
        <v>0</v>
      </c>
      <c r="J64" s="72" t="n">
        <v>0</v>
      </c>
      <c r="K64" s="72" t="n">
        <v>0</v>
      </c>
      <c r="L64" s="72" t="n">
        <v>0</v>
      </c>
      <c r="M64" s="72" t="n">
        <v>0</v>
      </c>
      <c r="N64" s="72" t="n">
        <v>0</v>
      </c>
      <c r="O64" s="72" t="n">
        <v>0</v>
      </c>
      <c r="P64" s="72" t="n">
        <v>0</v>
      </c>
      <c r="Q64" s="72" t="n">
        <v>0</v>
      </c>
      <c r="R64" s="80" t="n">
        <v>0</v>
      </c>
      <c r="S64" s="145" t="e"/>
      <c r="T64" s="59" t="e"/>
      <c r="U64" s="127" t="e"/>
      <c r="V64" s="61" t="e"/>
      <c r="W64" s="131" t="e"/>
      <c r="X64" s="147" t="e"/>
      <c r="Y64" s="89" t="e"/>
    </row>
    <row r="65" ht="14" customHeight="true" s="8" customFormat="true">
      <c r="A65" s="56" t="e"/>
      <c r="B65" s="79" t="s">
        <v>183</v>
      </c>
      <c r="C65" s="70" t="s">
        <v>184</v>
      </c>
      <c r="D65" s="143" t="n">
        <v>0</v>
      </c>
      <c r="E65" s="51" t="b">
        <f>=IF(F65="-",0,F65) + IF(G65="-",0,G65) + IF(I65="-",0,I65) + IF(L65="-",0,L65) + IF(M65="-",0,M65) + IF(N65="-",0,N65) + IF(O65="-",0,O65) + IF(P65="-",0,P65) + IF(Q65="-",0,Q65) </f>
      </c>
      <c r="F65" s="72" t="n">
        <v>0</v>
      </c>
      <c r="G65" s="72" t="n">
        <v>0</v>
      </c>
      <c r="H65" s="72" t="n">
        <v>0</v>
      </c>
      <c r="I65" s="72" t="n">
        <v>0</v>
      </c>
      <c r="J65" s="72" t="n">
        <v>0</v>
      </c>
      <c r="K65" s="72" t="n">
        <v>0</v>
      </c>
      <c r="L65" s="72" t="n">
        <v>0</v>
      </c>
      <c r="M65" s="72" t="n">
        <v>0</v>
      </c>
      <c r="N65" s="72" t="n">
        <v>0</v>
      </c>
      <c r="O65" s="72" t="n">
        <v>0</v>
      </c>
      <c r="P65" s="72" t="n">
        <v>0</v>
      </c>
      <c r="Q65" s="72" t="n">
        <v>0</v>
      </c>
      <c r="R65" s="80" t="n">
        <v>0</v>
      </c>
      <c r="S65" s="115" t="s">
        <v>95</v>
      </c>
      <c r="T65" s="70" t="s">
        <v>185</v>
      </c>
      <c r="U65" s="50" t="s">
        <v>84</v>
      </c>
      <c r="V65" s="71" t="n">
        <v>0</v>
      </c>
      <c r="W65" s="72" t="n">
        <v>0</v>
      </c>
      <c r="X65" s="78" t="b">
        <f>=IF((IF(V65="-",0,V65))=0,0,(IF((W65 * 1000)="-",0,(W65 * 1000)))/(IF(V65="-",0,V65)))</f>
      </c>
      <c r="Y65" s="81" t="n">
        <v>0</v>
      </c>
    </row>
    <row r="66" ht="14" customHeight="true" s="8" customFormat="true">
      <c r="A66" s="56" t="e"/>
      <c r="B66" s="79" t="s">
        <v>186</v>
      </c>
      <c r="C66" s="70" t="s">
        <v>187</v>
      </c>
      <c r="D66" s="143" t="n">
        <v>0</v>
      </c>
      <c r="E66" s="51" t="b">
        <f>=IF(F66="-",0,F66) + IF(G66="-",0,G66) + IF(I66="-",0,I66) + IF(L66="-",0,L66) + IF(M66="-",0,M66) + IF(N66="-",0,N66) + IF(O66="-",0,O66) + IF(P66="-",0,P66) + IF(Q66="-",0,Q66) </f>
      </c>
      <c r="F66" s="72" t="n">
        <v>0</v>
      </c>
      <c r="G66" s="72" t="n">
        <v>0</v>
      </c>
      <c r="H66" s="72" t="n">
        <v>0</v>
      </c>
      <c r="I66" s="72" t="n">
        <v>0</v>
      </c>
      <c r="J66" s="72" t="n">
        <v>0</v>
      </c>
      <c r="K66" s="72" t="n">
        <v>0</v>
      </c>
      <c r="L66" s="72" t="n">
        <v>0</v>
      </c>
      <c r="M66" s="72" t="n">
        <v>0</v>
      </c>
      <c r="N66" s="72" t="n">
        <v>0</v>
      </c>
      <c r="O66" s="72" t="n">
        <v>0</v>
      </c>
      <c r="P66" s="72" t="n">
        <v>0</v>
      </c>
      <c r="Q66" s="72" t="n">
        <v>0</v>
      </c>
      <c r="R66" s="80" t="n">
        <v>0</v>
      </c>
      <c r="S66" s="115" t="s">
        <v>178</v>
      </c>
      <c r="T66" s="70" t="s">
        <v>188</v>
      </c>
      <c r="U66" s="50" t="s">
        <v>180</v>
      </c>
      <c r="V66" s="71" t="n">
        <v>0</v>
      </c>
      <c r="W66" s="72" t="n">
        <v>0</v>
      </c>
      <c r="X66" s="78" t="b">
        <f>=IF((IF(V66="-",0,V66))=0,0,(IF((W66 * 1000)="-",0,(W66 * 1000)))/(IF(V66="-",0,V66)))</f>
      </c>
      <c r="Y66" s="81" t="n">
        <v>0</v>
      </c>
    </row>
    <row r="67" ht="14" customHeight="true" s="8" customFormat="true">
      <c r="A67" s="56" t="e"/>
      <c r="B67" s="79" t="s">
        <v>189</v>
      </c>
      <c r="C67" s="70" t="s">
        <v>190</v>
      </c>
      <c r="D67" s="143" t="n">
        <v>0</v>
      </c>
      <c r="E67" s="51" t="b">
        <f>=IF(F67="-",0,F67) + IF(G67="-",0,G67) + IF(I67="-",0,I67) + IF(L67="-",0,L67) + IF(M67="-",0,M67) + IF(N67="-",0,N67) + IF(O67="-",0,O67) + IF(P67="-",0,P67) + IF(Q67="-",0,Q67) </f>
      </c>
      <c r="F67" s="72" t="n">
        <v>0</v>
      </c>
      <c r="G67" s="72" t="n">
        <v>0</v>
      </c>
      <c r="H67" s="72" t="n">
        <v>0</v>
      </c>
      <c r="I67" s="72" t="n">
        <v>0</v>
      </c>
      <c r="J67" s="72" t="n">
        <v>0</v>
      </c>
      <c r="K67" s="72" t="n">
        <v>0</v>
      </c>
      <c r="L67" s="72" t="n">
        <v>0</v>
      </c>
      <c r="M67" s="72" t="n">
        <v>0</v>
      </c>
      <c r="N67" s="72" t="n">
        <v>0</v>
      </c>
      <c r="O67" s="72" t="n">
        <v>0</v>
      </c>
      <c r="P67" s="72" t="n">
        <v>0</v>
      </c>
      <c r="Q67" s="72" t="n">
        <v>0</v>
      </c>
      <c r="R67" s="80" t="n">
        <v>0</v>
      </c>
      <c r="S67" s="115" t="s">
        <v>95</v>
      </c>
      <c r="T67" s="70" t="s">
        <v>191</v>
      </c>
      <c r="U67" s="50" t="s">
        <v>84</v>
      </c>
      <c r="V67" s="71" t="n">
        <v>0</v>
      </c>
      <c r="W67" s="72" t="n">
        <v>0</v>
      </c>
      <c r="X67" s="78" t="b">
        <f>=IF((IF(V67="-",0,V67))=0,0,(IF((W67 * 1000)="-",0,(W67 * 1000)))/(IF(V67="-",0,V67)))</f>
      </c>
      <c r="Y67" s="81" t="n">
        <v>0</v>
      </c>
    </row>
    <row r="68" ht="14" customHeight="true" s="141" customFormat="true">
      <c r="A68" s="41" t="e"/>
      <c r="B68" s="140" t="s">
        <v>192</v>
      </c>
      <c r="C68" s="126" t="s">
        <v>193</v>
      </c>
      <c r="D68" s="62" t="n">
        <v>0</v>
      </c>
      <c r="E68" s="130" t="b">
        <f>=IF(F68="-",0,F68) + IF(I68="-",0,I68) + IF(L68="-",0,L68) + IF(M68="-",0,M68) + IF(N68="-",0,N68) + IF(O68="-",0,O68) + IF(P68="-",0,P68) + IF(Q68="-",0,Q68) </f>
      </c>
      <c r="F68" s="132" t="n">
        <v>0</v>
      </c>
      <c r="G68" s="128" t="s">
        <v>75</v>
      </c>
      <c r="H68" s="128" t="s">
        <v>75</v>
      </c>
      <c r="I68" s="132" t="n">
        <v>0</v>
      </c>
      <c r="J68" s="132" t="n">
        <v>0</v>
      </c>
      <c r="K68" s="132" t="n">
        <v>0</v>
      </c>
      <c r="L68" s="132" t="n">
        <v>0</v>
      </c>
      <c r="M68" s="132" t="n">
        <v>0</v>
      </c>
      <c r="N68" s="132" t="n">
        <v>0</v>
      </c>
      <c r="O68" s="132" t="n">
        <v>0</v>
      </c>
      <c r="P68" s="132" t="n">
        <v>0</v>
      </c>
      <c r="Q68" s="132" t="n">
        <v>0</v>
      </c>
      <c r="R68" s="68" t="n">
        <v>0</v>
      </c>
      <c r="S68" s="115" t="s">
        <v>194</v>
      </c>
      <c r="T68" s="70" t="s">
        <v>195</v>
      </c>
      <c r="U68" s="50" t="s">
        <v>196</v>
      </c>
      <c r="V68" s="71" t="n">
        <v>0</v>
      </c>
      <c r="W68" s="72" t="n">
        <v>0</v>
      </c>
      <c r="X68" s="78" t="b">
        <f>=IF((IF(V68="-",0,V68))=0,0,(IF((W68 * 1000)="-",0,(W68 * 1000)))/(IF(V68="-",0,V68)))</f>
      </c>
      <c r="Y68" s="144" t="s">
        <v>75</v>
      </c>
    </row>
    <row r="69" ht="28" customHeight="true" s="141" customFormat="true">
      <c r="B69" s="139" t="e"/>
      <c r="C69" s="125" t="e"/>
      <c r="D69" s="61" t="e"/>
      <c r="E69" s="129" t="e"/>
      <c r="F69" s="131" t="e"/>
      <c r="G69" s="127" t="e"/>
      <c r="H69" s="127" t="e"/>
      <c r="I69" s="131" t="e"/>
      <c r="J69" s="131" t="e"/>
      <c r="K69" s="131" t="e"/>
      <c r="L69" s="131" t="e"/>
      <c r="M69" s="131" t="e"/>
      <c r="N69" s="131" t="e"/>
      <c r="O69" s="131" t="e"/>
      <c r="P69" s="131" t="e"/>
      <c r="Q69" s="131" t="e"/>
      <c r="R69" s="67" t="e"/>
      <c r="S69" s="134" t="s">
        <v>197</v>
      </c>
      <c r="T69" s="70" t="s">
        <v>198</v>
      </c>
      <c r="U69" s="50" t="s">
        <v>196</v>
      </c>
      <c r="V69" s="71" t="n">
        <v>0</v>
      </c>
      <c r="W69" s="50" t="s">
        <v>75</v>
      </c>
      <c r="X69" s="50" t="s">
        <v>75</v>
      </c>
      <c r="Y69" s="144" t="s">
        <v>75</v>
      </c>
    </row>
    <row r="70" ht="28" customHeight="true" s="141" customFormat="true">
      <c r="A70" s="92" t="e"/>
      <c r="B70" s="42" t="s">
        <v>199</v>
      </c>
      <c r="C70" s="49" t="s">
        <v>200</v>
      </c>
      <c r="D70" s="50" t="s">
        <v>75</v>
      </c>
      <c r="E70" s="51" t="b">
        <f>=IF(F70="-",0,F70) + IF(G70="-",0,G70) + IF(I70="-",0,I70) + IF(L70="-",0,L70) + IF(M70="-",0,M70) + IF(N70="-",0,N70) + IF(O70="-",0,O70) + IF(P70="-",0,P70) + IF(Q70="-",0,Q70) </f>
      </c>
      <c r="F70" s="51" t="b">
        <f>=IF(F71="-",0,F71) + IF(F75="-",0,F75) + IF(F77="-",0,F77) </f>
      </c>
      <c r="G70" s="51" t="b">
        <f>=IF(G71="-",0,G71) + IF(G75="-",0,G75) + IF(G77="-",0,G77) </f>
      </c>
      <c r="H70" s="51" t="b">
        <f>=IF(H71="-",0,H71) + IF(H75="-",0,H75) + IF(H77="-",0,H77) </f>
      </c>
      <c r="I70" s="51" t="b">
        <f>=IF(I71="-",0,I71) + IF(I75="-",0,I75) + IF(I77="-",0,I77) </f>
      </c>
      <c r="J70" s="51" t="b">
        <f>=IF(J71="-",0,J71) + IF(J75="-",0,J75) + IF(J77="-",0,J77) </f>
      </c>
      <c r="K70" s="51" t="b">
        <f>=IF(K71="-",0,K71) + IF(K75="-",0,K75) + IF(K77="-",0,K77) </f>
      </c>
      <c r="L70" s="51" t="b">
        <f>=IF(L71="-",0,L71) + IF(L75="-",0,L75) + IF(L77="-",0,L77) </f>
      </c>
      <c r="M70" s="51" t="b">
        <f>=IF(M71="-",0,M71) + IF(M75="-",0,M75) + IF(M77="-",0,M77) </f>
      </c>
      <c r="N70" s="51" t="b">
        <f>=IF(N71="-",0,N71) + IF(N75="-",0,N75) + IF(N77="-",0,N77) </f>
      </c>
      <c r="O70" s="51" t="b">
        <f>=IF(O71="-",0,O71) + IF(O75="-",0,O75) + IF(O77="-",0,O77) </f>
      </c>
      <c r="P70" s="51" t="b">
        <f>=IF(P71="-",0,P71) + IF(P75="-",0,P75) + IF(P77="-",0,P77) </f>
      </c>
      <c r="Q70" s="51" t="b">
        <f>=IF(Q71="-",0,Q71) + IF(Q75="-",0,Q75) + IF(Q77="-",0,Q77) </f>
      </c>
      <c r="R70" s="52" t="b">
        <f>=IF(R71="-",0,R71) + IF(R75="-",0,R75) + IF(R77="-",0,R77) </f>
      </c>
      <c r="S70" s="53" t="s">
        <v>75</v>
      </c>
      <c r="T70" s="54" t="e"/>
      <c r="U70" s="55" t="s">
        <v>75</v>
      </c>
      <c r="V70" s="55" t="e"/>
      <c r="W70" s="55" t="e"/>
      <c r="X70" s="55" t="e"/>
      <c r="Y70" s="55" t="e"/>
    </row>
    <row r="71" ht="14" customHeight="true" s="8" customFormat="true">
      <c r="A71" s="41" t="e"/>
      <c r="B71" s="58" t="s">
        <v>201</v>
      </c>
      <c r="C71" s="60" t="s">
        <v>202</v>
      </c>
      <c r="D71" s="62" t="n">
        <v>0</v>
      </c>
      <c r="E71" s="130" t="b">
        <f>=IF(F71="-",0,F71) + IF(G71="-",0,G71) + IF(I71="-",0,I71) + IF(L71="-",0,L71) + IF(M71="-",0,M71) + IF(N71="-",0,N71) + IF(O71="-",0,O71) + IF(P71="-",0,P71) + IF(Q71="-",0,Q71) </f>
      </c>
      <c r="F71" s="66" t="n">
        <v>0</v>
      </c>
      <c r="G71" s="66" t="n">
        <v>0</v>
      </c>
      <c r="H71" s="66" t="n">
        <v>0</v>
      </c>
      <c r="I71" s="66" t="n">
        <v>0</v>
      </c>
      <c r="J71" s="66" t="n">
        <v>0</v>
      </c>
      <c r="K71" s="66" t="n">
        <v>0</v>
      </c>
      <c r="L71" s="66" t="n">
        <v>0</v>
      </c>
      <c r="M71" s="66" t="n">
        <v>0</v>
      </c>
      <c r="N71" s="66" t="n">
        <v>0</v>
      </c>
      <c r="O71" s="66" t="n">
        <v>0</v>
      </c>
      <c r="P71" s="66" t="n">
        <v>0</v>
      </c>
      <c r="Q71" s="66" t="n">
        <v>0</v>
      </c>
      <c r="R71" s="68" t="n">
        <v>0</v>
      </c>
      <c r="S71" s="115" t="s">
        <v>203</v>
      </c>
      <c r="T71" s="70" t="s">
        <v>204</v>
      </c>
      <c r="U71" s="50" t="s">
        <v>84</v>
      </c>
      <c r="V71" s="71" t="n">
        <v>0</v>
      </c>
      <c r="W71" s="72" t="n">
        <v>0</v>
      </c>
      <c r="X71" s="78" t="b">
        <f>=IF((IF(V71="-",0,V71))=0,0,(IF((W71 * 1000)="-",0,(W71 * 1000)))/(IF(V71="-",0,V71)))</f>
      </c>
      <c r="Y71" s="81" t="n">
        <v>0</v>
      </c>
    </row>
    <row r="72" ht="14" customHeight="true" s="8" customFormat="true">
      <c r="A72" s="41" t="e"/>
      <c r="B72" s="112" t="e"/>
      <c r="C72" s="113" t="e"/>
      <c r="D72" s="114" t="e"/>
      <c r="E72" s="149" t="e"/>
      <c r="F72" s="150" t="e"/>
      <c r="G72" s="150" t="e"/>
      <c r="H72" s="150" t="e"/>
      <c r="I72" s="150" t="e"/>
      <c r="J72" s="150" t="e"/>
      <c r="K72" s="150" t="e"/>
      <c r="L72" s="150" t="e"/>
      <c r="M72" s="150" t="e"/>
      <c r="N72" s="150" t="e"/>
      <c r="O72" s="150" t="e"/>
      <c r="P72" s="150" t="e"/>
      <c r="Q72" s="150" t="e"/>
      <c r="R72" s="151" t="e"/>
      <c r="S72" s="115" t="s">
        <v>91</v>
      </c>
      <c r="T72" s="70" t="s">
        <v>205</v>
      </c>
      <c r="U72" s="50" t="s">
        <v>84</v>
      </c>
      <c r="V72" s="71" t="n">
        <v>0</v>
      </c>
      <c r="W72" s="72" t="n">
        <v>0</v>
      </c>
      <c r="X72" s="78" t="b">
        <f>=IF((IF(V72="-",0,V72))=0,0,(IF((W72 * 1000)="-",0,(W72 * 1000)))/(IF(V72="-",0,V72)))</f>
      </c>
      <c r="Y72" s="81" t="n">
        <v>0</v>
      </c>
    </row>
    <row r="73" ht="14" customHeight="true" s="8" customFormat="true">
      <c r="B73" s="57" t="e"/>
      <c r="C73" s="59" t="e"/>
      <c r="D73" s="61" t="e"/>
      <c r="E73" s="129" t="e"/>
      <c r="F73" s="150" t="e"/>
      <c r="G73" s="150" t="e"/>
      <c r="H73" s="150" t="e"/>
      <c r="I73" s="150" t="e"/>
      <c r="J73" s="150" t="e"/>
      <c r="K73" s="150" t="e"/>
      <c r="L73" s="150" t="e"/>
      <c r="M73" s="150" t="e"/>
      <c r="N73" s="150" t="e"/>
      <c r="O73" s="150" t="e"/>
      <c r="P73" s="150" t="e"/>
      <c r="Q73" s="150" t="e"/>
      <c r="R73" s="151" t="e"/>
      <c r="S73" s="1" t="s">
        <v>85</v>
      </c>
      <c r="T73" s="70" t="s">
        <v>206</v>
      </c>
      <c r="U73" s="50" t="s">
        <v>87</v>
      </c>
      <c r="V73" s="71" t="n">
        <v>0</v>
      </c>
      <c r="W73" s="50" t="s">
        <v>75</v>
      </c>
      <c r="X73" s="50" t="s">
        <v>75</v>
      </c>
      <c r="Y73" s="144" t="s">
        <v>75</v>
      </c>
    </row>
    <row r="74" ht="14" customHeight="true" s="8" customFormat="true">
      <c r="A74" s="75" t="e"/>
      <c r="B74" s="90" t="s">
        <v>207</v>
      </c>
      <c r="C74" s="70" t="s">
        <v>208</v>
      </c>
      <c r="D74" s="71" t="n">
        <v>0</v>
      </c>
      <c r="E74" s="144" t="s">
        <v>75</v>
      </c>
      <c r="F74" s="144" t="e"/>
      <c r="G74" s="144" t="e"/>
      <c r="H74" s="144" t="e"/>
      <c r="I74" s="144" t="e"/>
      <c r="J74" s="144" t="e"/>
      <c r="K74" s="144" t="e"/>
      <c r="L74" s="144" t="e"/>
      <c r="M74" s="144" t="e"/>
      <c r="N74" s="144" t="e"/>
      <c r="O74" s="144" t="e"/>
      <c r="P74" s="144" t="e"/>
      <c r="Q74" s="144" t="e"/>
      <c r="R74" s="144" t="e"/>
      <c r="S74" s="79" t="s">
        <v>85</v>
      </c>
      <c r="T74" s="70" t="s">
        <v>209</v>
      </c>
      <c r="U74" s="50" t="s">
        <v>87</v>
      </c>
      <c r="V74" s="71" t="n">
        <v>0</v>
      </c>
      <c r="W74" s="50" t="s">
        <v>75</v>
      </c>
      <c r="X74" s="50" t="s">
        <v>75</v>
      </c>
      <c r="Y74" s="144" t="s">
        <v>75</v>
      </c>
    </row>
    <row r="75" ht="28" customHeight="true" s="8" customFormat="true">
      <c r="A75" s="56" t="e"/>
      <c r="B75" s="79" t="s">
        <v>210</v>
      </c>
      <c r="C75" s="70" t="s">
        <v>211</v>
      </c>
      <c r="D75" s="71" t="n">
        <v>0</v>
      </c>
      <c r="E75" s="51" t="b">
        <f>=IF(F75="-",0,F75) + IF(G75="-",0,G75) + IF(I75="-",0,I75) + IF(L75="-",0,L75) + IF(M75="-",0,M75) + IF(N75="-",0,N75) + IF(O75="-",0,O75) + IF(P75="-",0,P75) + IF(Q75="-",0,Q75) </f>
      </c>
      <c r="F75" s="72" t="n">
        <v>0</v>
      </c>
      <c r="G75" s="72" t="n">
        <v>0</v>
      </c>
      <c r="H75" s="72" t="n">
        <v>0</v>
      </c>
      <c r="I75" s="72" t="n">
        <v>0</v>
      </c>
      <c r="J75" s="72" t="n">
        <v>0</v>
      </c>
      <c r="K75" s="72" t="n">
        <v>0</v>
      </c>
      <c r="L75" s="72" t="n">
        <v>0</v>
      </c>
      <c r="M75" s="72" t="n">
        <v>0</v>
      </c>
      <c r="N75" s="72" t="n">
        <v>0</v>
      </c>
      <c r="O75" s="72" t="n">
        <v>0</v>
      </c>
      <c r="P75" s="72" t="n">
        <v>0</v>
      </c>
      <c r="Q75" s="72" t="n">
        <v>0</v>
      </c>
      <c r="R75" s="80" t="n">
        <v>0</v>
      </c>
      <c r="S75" s="115" t="s">
        <v>95</v>
      </c>
      <c r="T75" s="70" t="s">
        <v>212</v>
      </c>
      <c r="U75" s="50" t="s">
        <v>84</v>
      </c>
      <c r="V75" s="71" t="n">
        <v>0</v>
      </c>
      <c r="W75" s="72" t="n">
        <v>0</v>
      </c>
      <c r="X75" s="78" t="b">
        <f>=IF((IF(V75="-",0,V75))=0,0,(IF((W75 * 1000)="-",0,(W75 * 1000)))/(IF(V75="-",0,V75)))</f>
      </c>
      <c r="Y75" s="81" t="n">
        <v>0</v>
      </c>
    </row>
    <row r="76" ht="14" customHeight="true" s="8" customFormat="true">
      <c r="A76" s="75" t="e"/>
      <c r="B76" s="90" t="s">
        <v>207</v>
      </c>
      <c r="C76" s="70" t="s">
        <v>213</v>
      </c>
      <c r="D76" s="71" t="n">
        <v>0</v>
      </c>
      <c r="E76" s="144" t="s">
        <v>75</v>
      </c>
      <c r="F76" s="144" t="e"/>
      <c r="G76" s="144" t="e"/>
      <c r="H76" s="144" t="e"/>
      <c r="I76" s="144" t="e"/>
      <c r="J76" s="144" t="e"/>
      <c r="K76" s="144" t="e"/>
      <c r="L76" s="144" t="e"/>
      <c r="M76" s="144" t="e"/>
      <c r="N76" s="144" t="e"/>
      <c r="O76" s="144" t="e"/>
      <c r="P76" s="144" t="e"/>
      <c r="Q76" s="144" t="e"/>
      <c r="R76" s="144" t="e"/>
      <c r="S76" s="79" t="s">
        <v>95</v>
      </c>
      <c r="T76" s="70" t="s">
        <v>214</v>
      </c>
      <c r="U76" s="50" t="s">
        <v>84</v>
      </c>
      <c r="V76" s="71" t="n">
        <v>0</v>
      </c>
      <c r="W76" s="50" t="s">
        <v>75</v>
      </c>
      <c r="X76" s="50" t="s">
        <v>75</v>
      </c>
      <c r="Y76" s="144" t="s">
        <v>75</v>
      </c>
    </row>
    <row r="77" ht="14" customHeight="true" s="8" customFormat="true">
      <c r="A77" s="56" t="e"/>
      <c r="B77" s="79" t="s">
        <v>215</v>
      </c>
      <c r="C77" s="22" t="s">
        <v>216</v>
      </c>
      <c r="D77" s="100" t="n">
        <v>0</v>
      </c>
      <c r="E77" s="152" t="b">
        <f>=IF(F77="-",0,F77) + IF(G77="-",0,G77) + IF(I77="-",0,I77) + IF(L77="-",0,L77) + IF(M77="-",0,M77) + IF(N77="-",0,N77) + IF(O77="-",0,O77) + IF(P77="-",0,P77) + IF(Q77="-",0,Q77) </f>
      </c>
      <c r="F77" s="101" t="n">
        <v>0</v>
      </c>
      <c r="G77" s="101" t="n">
        <v>0</v>
      </c>
      <c r="H77" s="101" t="n">
        <v>0</v>
      </c>
      <c r="I77" s="101" t="n">
        <v>0</v>
      </c>
      <c r="J77" s="101" t="n">
        <v>0</v>
      </c>
      <c r="K77" s="101" t="n">
        <v>0</v>
      </c>
      <c r="L77" s="101" t="n">
        <v>0</v>
      </c>
      <c r="M77" s="101" t="n">
        <v>0</v>
      </c>
      <c r="N77" s="101" t="n">
        <v>0</v>
      </c>
      <c r="O77" s="101" t="n">
        <v>0</v>
      </c>
      <c r="P77" s="101" t="n">
        <v>0</v>
      </c>
      <c r="Q77" s="101" t="n">
        <v>0</v>
      </c>
      <c r="R77" s="153" t="n">
        <v>0</v>
      </c>
      <c r="S77" s="115" t="s">
        <v>95</v>
      </c>
      <c r="T77" s="22" t="s">
        <v>217</v>
      </c>
      <c r="U77" s="99" t="s">
        <v>84</v>
      </c>
      <c r="V77" s="100" t="n">
        <v>0</v>
      </c>
      <c r="W77" s="101" t="n">
        <v>0</v>
      </c>
      <c r="X77" s="102" t="b">
        <f>=IF((IF(V77="-",0,V77))=0,0,(IF((W77 * 1000)="-",0,(W77 * 1000)))/(IF(V77="-",0,V77)))</f>
      </c>
      <c r="Y77" s="103" t="n">
        <v>0</v>
      </c>
    </row>
    <row r="78" ht="12" customHeight="true" s="104" customFormat="true">
      <c r="R78" s="105" t="s">
        <v>218</v>
      </c>
      <c r="AC78" s="106" t="s">
        <v>219</v>
      </c>
    </row>
    <row r="79" ht="14" customHeight="true" s="27" customFormat="true">
      <c r="A79" s="27" t="e"/>
      <c r="B79" s="28" t="s">
        <v>21</v>
      </c>
      <c r="C79" s="28" t="e"/>
      <c r="D79" s="31" t="s">
        <v>22</v>
      </c>
      <c r="E79" s="31" t="s">
        <v>23</v>
      </c>
      <c r="F79" s="28" t="s">
        <v>24</v>
      </c>
      <c r="G79" s="28" t="e"/>
      <c r="H79" s="28" t="e"/>
      <c r="I79" s="28" t="e"/>
      <c r="J79" s="28" t="e"/>
      <c r="K79" s="28" t="e"/>
      <c r="L79" s="28" t="e"/>
      <c r="M79" s="28" t="e"/>
      <c r="N79" s="28" t="e"/>
      <c r="O79" s="28" t="e"/>
      <c r="P79" s="28" t="e"/>
      <c r="Q79" s="28" t="e"/>
      <c r="R79" s="28" t="e"/>
      <c r="S79" s="28" t="s">
        <v>21</v>
      </c>
      <c r="T79" s="28" t="e"/>
      <c r="U79" s="28" t="e"/>
      <c r="V79" s="28" t="s">
        <v>25</v>
      </c>
      <c r="W79" s="28" t="e"/>
      <c r="X79" s="28" t="e"/>
      <c r="Y79" s="31" t="s">
        <v>26</v>
      </c>
    </row>
    <row r="80" ht="14" customHeight="true" s="27" customFormat="true">
      <c r="A80" s="27" t="e"/>
      <c r="B80" s="31" t="s">
        <v>27</v>
      </c>
      <c r="C80" s="31" t="s">
        <v>28</v>
      </c>
      <c r="D80" s="29" t="e"/>
      <c r="E80" s="29" t="e"/>
      <c r="F80" s="31" t="s">
        <v>29</v>
      </c>
      <c r="G80" s="28" t="s">
        <v>30</v>
      </c>
      <c r="H80" s="28" t="e"/>
      <c r="I80" s="28" t="e"/>
      <c r="J80" s="28" t="e"/>
      <c r="K80" s="28" t="e"/>
      <c r="L80" s="28" t="e"/>
      <c r="M80" s="28" t="e"/>
      <c r="N80" s="28" t="e"/>
      <c r="O80" s="28" t="e"/>
      <c r="P80" s="31" t="s">
        <v>31</v>
      </c>
      <c r="Q80" s="31" t="s">
        <v>32</v>
      </c>
      <c r="R80" s="31" t="s">
        <v>33</v>
      </c>
      <c r="S80" s="34" t="s">
        <v>34</v>
      </c>
      <c r="T80" s="31" t="s">
        <v>28</v>
      </c>
      <c r="U80" s="31" t="s">
        <v>35</v>
      </c>
      <c r="V80" s="31" t="s">
        <v>36</v>
      </c>
      <c r="W80" s="28" t="s">
        <v>37</v>
      </c>
      <c r="X80" s="28" t="e"/>
      <c r="Y80" s="29" t="e"/>
    </row>
    <row r="81" ht="52" customHeight="true" s="27" customFormat="true">
      <c r="B81" s="29" t="e"/>
      <c r="C81" s="29" t="e"/>
      <c r="D81" s="29" t="e"/>
      <c r="E81" s="29" t="e"/>
      <c r="F81" s="29" t="e"/>
      <c r="G81" s="28" t="s">
        <v>38</v>
      </c>
      <c r="H81" s="28" t="e"/>
      <c r="I81" s="31" t="s">
        <v>39</v>
      </c>
      <c r="J81" s="31" t="s">
        <v>40</v>
      </c>
      <c r="K81" s="31" t="s">
        <v>41</v>
      </c>
      <c r="L81" s="31" t="s">
        <v>42</v>
      </c>
      <c r="M81" s="31" t="s">
        <v>43</v>
      </c>
      <c r="N81" s="31" t="s">
        <v>44</v>
      </c>
      <c r="O81" s="35" t="s">
        <v>45</v>
      </c>
      <c r="P81" s="29" t="e"/>
      <c r="Q81" s="29" t="e"/>
      <c r="R81" s="29" t="e"/>
      <c r="S81" s="32" t="e"/>
      <c r="T81" s="29" t="e"/>
      <c r="U81" s="29" t="e"/>
      <c r="V81" s="29" t="e"/>
      <c r="W81" s="31" t="s">
        <v>46</v>
      </c>
      <c r="X81" s="31" t="s">
        <v>47</v>
      </c>
      <c r="Y81" s="29" t="e"/>
    </row>
    <row r="82" ht="118" customHeight="true" s="27" customFormat="true">
      <c r="B82" s="30" t="e"/>
      <c r="C82" s="30" t="e"/>
      <c r="D82" s="30" t="e"/>
      <c r="E82" s="30" t="e"/>
      <c r="F82" s="30" t="e"/>
      <c r="G82" s="28" t="s">
        <v>48</v>
      </c>
      <c r="H82" s="28" t="s">
        <v>49</v>
      </c>
      <c r="I82" s="30" t="e"/>
      <c r="J82" s="30" t="e"/>
      <c r="K82" s="30" t="e"/>
      <c r="L82" s="30" t="e"/>
      <c r="M82" s="30" t="e"/>
      <c r="N82" s="30" t="e"/>
      <c r="O82" s="35" t="e"/>
      <c r="P82" s="30" t="e"/>
      <c r="Q82" s="30" t="e"/>
      <c r="R82" s="30" t="e"/>
      <c r="S82" s="33" t="e"/>
      <c r="T82" s="30" t="e"/>
      <c r="U82" s="30" t="e"/>
      <c r="V82" s="30" t="e"/>
      <c r="W82" s="30" t="e"/>
      <c r="X82" s="30" t="e"/>
      <c r="Y82" s="30" t="e"/>
    </row>
    <row r="83" ht="12" customHeight="true" s="36" customFormat="true">
      <c r="A83" s="36" t="e"/>
      <c r="B83" s="37" t="s">
        <v>50</v>
      </c>
      <c r="C83" s="37" t="s">
        <v>51</v>
      </c>
      <c r="D83" s="37" t="s">
        <v>52</v>
      </c>
      <c r="E83" s="37" t="s">
        <v>53</v>
      </c>
      <c r="F83" s="37" t="s">
        <v>54</v>
      </c>
      <c r="G83" s="37" t="s">
        <v>55</v>
      </c>
      <c r="H83" s="37" t="s">
        <v>56</v>
      </c>
      <c r="I83" s="37" t="s">
        <v>57</v>
      </c>
      <c r="J83" s="37" t="s">
        <v>58</v>
      </c>
      <c r="K83" s="37" t="s">
        <v>59</v>
      </c>
      <c r="L83" s="37" t="s">
        <v>60</v>
      </c>
      <c r="M83" s="37" t="s">
        <v>61</v>
      </c>
      <c r="N83" s="37" t="s">
        <v>62</v>
      </c>
      <c r="O83" s="37" t="s">
        <v>63</v>
      </c>
      <c r="P83" s="38" t="s">
        <v>8</v>
      </c>
      <c r="Q83" s="38" t="s">
        <v>64</v>
      </c>
      <c r="R83" s="38" t="s">
        <v>65</v>
      </c>
      <c r="S83" s="39" t="s">
        <v>66</v>
      </c>
      <c r="T83" s="38" t="s">
        <v>67</v>
      </c>
      <c r="U83" s="38" t="s">
        <v>68</v>
      </c>
      <c r="V83" s="38" t="s">
        <v>69</v>
      </c>
      <c r="W83" s="38" t="s">
        <v>70</v>
      </c>
      <c r="X83" s="38" t="s">
        <v>71</v>
      </c>
      <c r="Y83" s="38" t="s">
        <v>72</v>
      </c>
    </row>
    <row r="84" ht="28" customHeight="true" s="141" customFormat="true">
      <c r="A84" s="41" t="e"/>
      <c r="B84" s="42" t="s">
        <v>220</v>
      </c>
      <c r="C84" s="43" t="s">
        <v>221</v>
      </c>
      <c r="D84" s="44" t="s">
        <v>75</v>
      </c>
      <c r="E84" s="107" t="b">
        <f>=IF(F84="-",0,F84) + IF(G84="-",0,G84) + IF(I84="-",0,I84) + IF(L84="-",0,L84) + IF(M84="-",0,M84) + IF(N84="-",0,N84) + IF(O84="-",0,O84) + IF(P84="-",0,P84) + IF(Q84="-",0,Q84) </f>
      </c>
      <c r="F84" s="107" t="b">
        <f>=IF(F85="-",0,F85) + IF(F87="-",0,F87) </f>
      </c>
      <c r="G84" s="107" t="b">
        <f>=IF(G85="-",0,G85) + IF(G87="-",0,G87) </f>
      </c>
      <c r="H84" s="107" t="b">
        <f>=IF(H85="-",0,H85) + IF(H87="-",0,H87) </f>
      </c>
      <c r="I84" s="107" t="b">
        <f>=IF(I85="-",0,I85) + IF(I87="-",0,I87) </f>
      </c>
      <c r="J84" s="107" t="b">
        <f>=IF(J85="-",0,J85) + IF(J87="-",0,J87) </f>
      </c>
      <c r="K84" s="107" t="b">
        <f>=IF(K85="-",0,K85) + IF(K87="-",0,K87) </f>
      </c>
      <c r="L84" s="107" t="b">
        <f>=IF(L85="-",0,L85) + IF(L87="-",0,L87) </f>
      </c>
      <c r="M84" s="107" t="b">
        <f>=IF(M85="-",0,M85) + IF(M87="-",0,M87) </f>
      </c>
      <c r="N84" s="107" t="b">
        <f>=IF(N85="-",0,N85) + IF(N87="-",0,N87) </f>
      </c>
      <c r="O84" s="107" t="b">
        <f>=IF(O85="-",0,O85) + IF(O87="-",0,O87) </f>
      </c>
      <c r="P84" s="107" t="b">
        <f>=IF(P85="-",0,P85) + IF(P87="-",0,P87) </f>
      </c>
      <c r="Q84" s="107" t="b">
        <f>=IF(Q85="-",0,Q85) + IF(Q87="-",0,Q87) </f>
      </c>
      <c r="R84" s="154" t="b">
        <f>=IF(R85="-",0,R85) + IF(R87="-",0,R87) </f>
      </c>
      <c r="S84" s="53" t="s">
        <v>75</v>
      </c>
      <c r="T84" s="155" t="e"/>
      <c r="U84" s="156" t="s">
        <v>75</v>
      </c>
      <c r="V84" s="156" t="e"/>
      <c r="W84" s="156" t="e"/>
      <c r="X84" s="156" t="e"/>
      <c r="Y84" s="156" t="e"/>
    </row>
    <row r="85" ht="14" customHeight="true" s="8" customFormat="true">
      <c r="A85" s="56" t="e"/>
      <c r="B85" s="58" t="s">
        <v>201</v>
      </c>
      <c r="C85" s="60" t="s">
        <v>222</v>
      </c>
      <c r="D85" s="62" t="n">
        <v>0</v>
      </c>
      <c r="E85" s="130" t="b">
        <f>=IF(F85="-",0,F85) + IF(G85="-",0,G85) + IF(I85="-",0,I85) + IF(L85="-",0,L85) + IF(M85="-",0,M85) + IF(N85="-",0,N85) + IF(O85="-",0,O85) + IF(P85="-",0,P85) + IF(Q85="-",0,Q85) </f>
      </c>
      <c r="F85" s="132" t="n">
        <v>0</v>
      </c>
      <c r="G85" s="132" t="n">
        <v>0</v>
      </c>
      <c r="H85" s="132" t="n">
        <v>0</v>
      </c>
      <c r="I85" s="132" t="n">
        <v>0</v>
      </c>
      <c r="J85" s="132" t="n">
        <v>0</v>
      </c>
      <c r="K85" s="132" t="n">
        <v>0</v>
      </c>
      <c r="L85" s="132" t="n">
        <v>0</v>
      </c>
      <c r="M85" s="132" t="n">
        <v>0</v>
      </c>
      <c r="N85" s="132" t="n">
        <v>0</v>
      </c>
      <c r="O85" s="132" t="n">
        <v>0</v>
      </c>
      <c r="P85" s="132" t="n">
        <v>0</v>
      </c>
      <c r="Q85" s="132" t="n">
        <v>0</v>
      </c>
      <c r="R85" s="68" t="n">
        <v>0</v>
      </c>
      <c r="S85" s="115" t="s">
        <v>85</v>
      </c>
      <c r="T85" s="70" t="s">
        <v>223</v>
      </c>
      <c r="U85" s="50" t="s">
        <v>87</v>
      </c>
      <c r="V85" s="71" t="n">
        <v>0</v>
      </c>
      <c r="W85" s="50" t="s">
        <v>75</v>
      </c>
      <c r="X85" s="50" t="s">
        <v>75</v>
      </c>
      <c r="Y85" s="144" t="s">
        <v>75</v>
      </c>
    </row>
    <row r="86" ht="14" customHeight="true" s="8" customFormat="true">
      <c r="B86" s="57" t="e"/>
      <c r="C86" s="59" t="e"/>
      <c r="D86" s="61" t="e"/>
      <c r="E86" s="129" t="e"/>
      <c r="F86" s="131" t="e"/>
      <c r="G86" s="131" t="e"/>
      <c r="H86" s="131" t="e"/>
      <c r="I86" s="131" t="e"/>
      <c r="J86" s="131" t="e"/>
      <c r="K86" s="131" t="e"/>
      <c r="L86" s="131" t="e"/>
      <c r="M86" s="131" t="e"/>
      <c r="N86" s="131" t="e"/>
      <c r="O86" s="131" t="e"/>
      <c r="P86" s="131" t="e"/>
      <c r="Q86" s="131" t="e"/>
      <c r="R86" s="67" t="e"/>
      <c r="S86" s="115" t="s">
        <v>203</v>
      </c>
      <c r="T86" s="70" t="s">
        <v>224</v>
      </c>
      <c r="U86" s="50" t="s">
        <v>84</v>
      </c>
      <c r="V86" s="157" t="n">
        <v>0</v>
      </c>
      <c r="W86" s="72" t="n">
        <v>0</v>
      </c>
      <c r="X86" s="78" t="b">
        <f>=IF((IF(V86="-",0,V86))=0,0,(IF((W86 * 1000)="-",0,(W86 * 1000)))/(IF(V86="-",0,V86)))</f>
      </c>
      <c r="Y86" s="81" t="n">
        <v>0</v>
      </c>
    </row>
    <row r="87" ht="14" customHeight="true" s="8" customFormat="true">
      <c r="A87" s="56" t="e"/>
      <c r="B87" s="79" t="s">
        <v>117</v>
      </c>
      <c r="C87" s="70" t="s">
        <v>225</v>
      </c>
      <c r="D87" s="71" t="n">
        <v>0</v>
      </c>
      <c r="E87" s="51" t="b">
        <f>=IF(F87="-",0,F87) + IF(G87="-",0,G87) + IF(I87="-",0,I87) + IF(L87="-",0,L87) + IF(M87="-",0,M87) + IF(N87="-",0,N87) + IF(O87="-",0,O87) + IF(P87="-",0,P87) + IF(Q87="-",0,Q87) </f>
      </c>
      <c r="F87" s="72" t="n">
        <v>0</v>
      </c>
      <c r="G87" s="72" t="n">
        <v>0</v>
      </c>
      <c r="H87" s="72" t="n">
        <v>0</v>
      </c>
      <c r="I87" s="72" t="n">
        <v>0</v>
      </c>
      <c r="J87" s="72" t="n">
        <v>0</v>
      </c>
      <c r="K87" s="72" t="n">
        <v>0</v>
      </c>
      <c r="L87" s="72" t="n">
        <v>0</v>
      </c>
      <c r="M87" s="72" t="n">
        <v>0</v>
      </c>
      <c r="N87" s="72" t="n">
        <v>0</v>
      </c>
      <c r="O87" s="72" t="n">
        <v>0</v>
      </c>
      <c r="P87" s="72" t="n">
        <v>0</v>
      </c>
      <c r="Q87" s="72" t="n">
        <v>0</v>
      </c>
      <c r="R87" s="80" t="n">
        <v>0</v>
      </c>
      <c r="S87" s="115" t="s">
        <v>95</v>
      </c>
      <c r="T87" s="70" t="s">
        <v>226</v>
      </c>
      <c r="U87" s="50" t="s">
        <v>84</v>
      </c>
      <c r="V87" s="157" t="n">
        <v>0</v>
      </c>
      <c r="W87" s="72" t="n">
        <v>0</v>
      </c>
      <c r="X87" s="78" t="b">
        <f>=IF((IF(V87="-",0,V87))=0,0,(IF((W87 * 1000)="-",0,(W87 * 1000)))/(IF(V87="-",0,V87)))</f>
      </c>
      <c r="Y87" s="81" t="n">
        <v>0</v>
      </c>
    </row>
    <row r="88" ht="42" customHeight="true" s="141" customFormat="true">
      <c r="A88" s="41" t="e"/>
      <c r="B88" s="42" t="s">
        <v>227</v>
      </c>
      <c r="C88" s="49" t="s">
        <v>228</v>
      </c>
      <c r="D88" s="50" t="s">
        <v>75</v>
      </c>
      <c r="E88" s="51" t="b">
        <f>=IF(F88="-",0,F88) + IF(G88="-",0,G88) + IF(I88="-",0,I88) + IF(L88="-",0,L88) + IF(M88="-",0,M88) + IF(N88="-",0,N88) + IF(O88="-",0,O88) + IF(P88="-",0,P88) + IF(Q88="-",0,Q88) </f>
      </c>
      <c r="F88" s="51" t="b">
        <f>=IF(F89="-",0,F89) + IF(F93="-",0,F93) + IF(F94="-",0,F94) + IF(F96="-",0,F96) + IF(F99="-",0,F99) + IF(F103="-",0,F103) + IF(F106="-",0,F106) + IF(F105="-",0,F105) </f>
      </c>
      <c r="G88" s="51" t="b">
        <f>=IF(G89="-",0,G89) + IF(G93="-",0,G93) + IF(G94="-",0,G94) + IF(G96="-",0,G96) + IF(G99="-",0,G99) + IF(G103="-",0,G103) + IF(G106="-",0,G106) + IF(G105="-",0,G105) </f>
      </c>
      <c r="H88" s="51" t="b">
        <f>=IF(H89="-",0,H89) + IF(H93="-",0,H93) + IF(H94="-",0,H94) + IF(H96="-",0,H96) + IF(H99="-",0,H99) + IF(H103="-",0,H103) + IF(H106="-",0,H106) + IF(H105="-",0,H105) </f>
      </c>
      <c r="I88" s="51" t="b">
        <f>=IF(I89="-",0,I89) + IF(I93="-",0,I93) + IF(I94="-",0,I94) + IF(I96="-",0,I96) + IF(I99="-",0,I99) + IF(I103="-",0,I103) + IF(I106="-",0,I106) + IF(I105="-",0,I105) </f>
      </c>
      <c r="J88" s="51" t="b">
        <f>=IF(J89="-",0,J89) + IF(J93="-",0,J93) + IF(J94="-",0,J94) + IF(J96="-",0,J96) + IF(J99="-",0,J99) + IF(J103="-",0,J103) + IF(J106="-",0,J106) + IF(J105="-",0,J105) </f>
      </c>
      <c r="K88" s="51" t="b">
        <f>=IF(K89="-",0,K89) + IF(K93="-",0,K93) + IF(K94="-",0,K94) + IF(K96="-",0,K96) + IF(K99="-",0,K99) + IF(K103="-",0,K103) + IF(K106="-",0,K106) + IF(K105="-",0,K105) </f>
      </c>
      <c r="L88" s="51" t="b">
        <f>=IF(L89="-",0,L89) + IF(L93="-",0,L93) + IF(L94="-",0,L94) + IF(L96="-",0,L96) + IF(L99="-",0,L99) + IF(L103="-",0,L103) + IF(L106="-",0,L106) + IF(L105="-",0,L105) </f>
      </c>
      <c r="M88" s="51" t="b">
        <f>=IF(M89="-",0,M89) + IF(M93="-",0,M93) + IF(M94="-",0,M94) + IF(M96="-",0,M96) + IF(M99="-",0,M99) + IF(M103="-",0,M103) + IF(M106="-",0,M106) + IF(M105="-",0,M105) </f>
      </c>
      <c r="N88" s="51" t="b">
        <f>=IF(N89="-",0,N89) + IF(N93="-",0,N93) + IF(N94="-",0,N94) + IF(N96="-",0,N96) + IF(N99="-",0,N99) + IF(N103="-",0,N103) + IF(N106="-",0,N106) + IF(N105="-",0,N105) </f>
      </c>
      <c r="O88" s="51" t="b">
        <f>=IF(O89="-",0,O89) + IF(O93="-",0,O93) + IF(O94="-",0,O94) + IF(O96="-",0,O96) + IF(O99="-",0,O99) + IF(O103="-",0,O103) + IF(O106="-",0,O106) + IF(O105="-",0,O105) </f>
      </c>
      <c r="P88" s="51" t="b">
        <f>=IF(P89="-",0,P89) + IF(P93="-",0,P93) + IF(P94="-",0,P94) + IF(P96="-",0,P96) + IF(P99="-",0,P99) + IF(P103="-",0,P103) + IF(P106="-",0,P106) + IF(P105="-",0,P105) </f>
      </c>
      <c r="Q88" s="51" t="b">
        <f>=IF(Q89="-",0,Q89) + IF(Q93="-",0,Q93) + IF(Q94="-",0,Q94) + IF(Q96="-",0,Q96) + IF(Q99="-",0,Q99) + IF(Q103="-",0,Q103) + IF(Q106="-",0,Q106) + IF(Q105="-",0,Q105) </f>
      </c>
      <c r="R88" s="52" t="b">
        <f>=IF(R89="-",0,R89) + IF(R93="-",0,R93) + IF(R94="-",0,R94) + IF(R96="-",0,R96) + IF(R99="-",0,R99) + IF(R103="-",0,R103) + IF(R106="-",0,R106) + IF(R105="-",0,R105) </f>
      </c>
      <c r="S88" s="53" t="s">
        <v>75</v>
      </c>
      <c r="T88" s="54" t="e"/>
      <c r="U88" s="55" t="s">
        <v>75</v>
      </c>
      <c r="V88" s="55" t="e"/>
      <c r="W88" s="55" t="e"/>
      <c r="X88" s="55" t="e"/>
      <c r="Y88" s="55" t="e"/>
    </row>
    <row r="89" ht="14" customHeight="true" s="8" customFormat="true">
      <c r="A89" s="56" t="e"/>
      <c r="B89" s="58" t="s">
        <v>229</v>
      </c>
      <c r="C89" s="60" t="s">
        <v>230</v>
      </c>
      <c r="D89" s="62" t="n">
        <v>0</v>
      </c>
      <c r="E89" s="130" t="b">
        <f>=IF(F89="-",0,F89) + IF(G89="-",0,G89) + IF(I89="-",0,I89) + IF(L89="-",0,L89) + IF(M89="-",0,M89) + IF(N89="-",0,N89) + IF(O89="-",0,O89) + IF(P89="-",0,P89) + IF(Q89="-",0,Q89) </f>
      </c>
      <c r="F89" s="132" t="n">
        <v>0</v>
      </c>
      <c r="G89" s="132" t="n">
        <v>0</v>
      </c>
      <c r="H89" s="132" t="n">
        <v>0</v>
      </c>
      <c r="I89" s="132" t="n">
        <v>0</v>
      </c>
      <c r="J89" s="132" t="n">
        <v>0</v>
      </c>
      <c r="K89" s="132" t="n">
        <v>0</v>
      </c>
      <c r="L89" s="132" t="n">
        <v>0</v>
      </c>
      <c r="M89" s="132" t="n">
        <v>0</v>
      </c>
      <c r="N89" s="132" t="n">
        <v>0</v>
      </c>
      <c r="O89" s="132" t="n">
        <v>0</v>
      </c>
      <c r="P89" s="132" t="n">
        <v>0</v>
      </c>
      <c r="Q89" s="132" t="n">
        <v>0</v>
      </c>
      <c r="R89" s="68" t="n">
        <v>0</v>
      </c>
      <c r="S89" s="115" t="s">
        <v>231</v>
      </c>
      <c r="T89" s="70" t="s">
        <v>232</v>
      </c>
      <c r="U89" s="50" t="s">
        <v>84</v>
      </c>
      <c r="V89" s="71" t="n">
        <v>0</v>
      </c>
      <c r="W89" s="72" t="n">
        <v>0</v>
      </c>
      <c r="X89" s="78" t="b">
        <f>=IF((IF(V89="-",0,V89))=0,0,(IF((W89 * 1000)="-",0,(W89 * 1000)))/(IF(V89="-",0,V89)))</f>
      </c>
      <c r="Y89" s="81" t="n">
        <v>0</v>
      </c>
    </row>
    <row r="90" ht="14" customHeight="true" s="8" customFormat="true">
      <c r="B90" s="112" t="e"/>
      <c r="C90" s="113" t="e"/>
      <c r="D90" s="114" t="e"/>
      <c r="E90" s="149" t="e"/>
      <c r="F90" s="158" t="e"/>
      <c r="G90" s="158" t="e"/>
      <c r="H90" s="158" t="e"/>
      <c r="I90" s="158" t="e"/>
      <c r="J90" s="158" t="e"/>
      <c r="K90" s="158" t="e"/>
      <c r="L90" s="158" t="e"/>
      <c r="M90" s="158" t="e"/>
      <c r="N90" s="158" t="e"/>
      <c r="O90" s="158" t="e"/>
      <c r="P90" s="158" t="e"/>
      <c r="Q90" s="158" t="e"/>
      <c r="R90" s="151" t="e"/>
      <c r="S90" s="115" t="s">
        <v>233</v>
      </c>
      <c r="T90" s="70" t="s">
        <v>234</v>
      </c>
      <c r="U90" s="50" t="s">
        <v>163</v>
      </c>
      <c r="V90" s="71" t="n">
        <v>0</v>
      </c>
      <c r="W90" s="72" t="n">
        <v>0</v>
      </c>
      <c r="X90" s="78" t="b">
        <f>=IF((IF(V90="-",0,V90))=0,0,(IF((W90 * 1000)="-",0,(W90 * 1000)))/(IF(V90="-",0,V90)))</f>
      </c>
      <c r="Y90" s="81" t="n">
        <v>0</v>
      </c>
    </row>
    <row r="91" ht="14" customHeight="true" s="8" customFormat="true">
      <c r="B91" s="112" t="e"/>
      <c r="C91" s="113" t="e"/>
      <c r="D91" s="114" t="e"/>
      <c r="E91" s="149" t="e"/>
      <c r="F91" s="158" t="e"/>
      <c r="G91" s="158" t="e"/>
      <c r="H91" s="158" t="e"/>
      <c r="I91" s="158" t="e"/>
      <c r="J91" s="158" t="e"/>
      <c r="K91" s="158" t="e"/>
      <c r="L91" s="158" t="e"/>
      <c r="M91" s="158" t="e"/>
      <c r="N91" s="158" t="e"/>
      <c r="O91" s="158" t="e"/>
      <c r="P91" s="158" t="e"/>
      <c r="Q91" s="158" t="e"/>
      <c r="R91" s="151" t="e"/>
      <c r="S91" s="115" t="s">
        <v>235</v>
      </c>
      <c r="T91" s="70" t="s">
        <v>236</v>
      </c>
      <c r="U91" s="50" t="s">
        <v>84</v>
      </c>
      <c r="V91" s="71" t="n">
        <v>0</v>
      </c>
      <c r="W91" s="72" t="n">
        <v>0</v>
      </c>
      <c r="X91" s="78" t="b">
        <f>=IF((IF(V91="-",0,V91))=0,0,(IF((W91 * 1000)="-",0,(W91 * 1000)))/(IF(V91="-",0,V91)))</f>
      </c>
      <c r="Y91" s="81" t="n">
        <v>0</v>
      </c>
    </row>
    <row r="92" ht="14" customHeight="true" s="8" customFormat="true">
      <c r="B92" s="57" t="e"/>
      <c r="C92" s="59" t="e"/>
      <c r="D92" s="61" t="e"/>
      <c r="E92" s="129" t="e"/>
      <c r="F92" s="131" t="e"/>
      <c r="G92" s="131" t="e"/>
      <c r="H92" s="131" t="e"/>
      <c r="I92" s="131" t="e"/>
      <c r="J92" s="131" t="e"/>
      <c r="K92" s="131" t="e"/>
      <c r="L92" s="131" t="e"/>
      <c r="M92" s="131" t="e"/>
      <c r="N92" s="131" t="e"/>
      <c r="O92" s="131" t="e"/>
      <c r="P92" s="131" t="e"/>
      <c r="Q92" s="131" t="e"/>
      <c r="R92" s="67" t="e"/>
      <c r="S92" s="115" t="s">
        <v>237</v>
      </c>
      <c r="T92" s="70" t="s">
        <v>238</v>
      </c>
      <c r="U92" s="50" t="s">
        <v>239</v>
      </c>
      <c r="V92" s="159" t="s">
        <v>75</v>
      </c>
      <c r="W92" s="72" t="n">
        <v>0</v>
      </c>
      <c r="X92" s="50" t="s">
        <v>75</v>
      </c>
      <c r="Y92" s="81" t="n">
        <v>0</v>
      </c>
    </row>
    <row r="93" ht="42" customHeight="true" s="160" customFormat="true">
      <c r="A93" s="161" t="e"/>
      <c r="B93" s="162" t="s">
        <v>240</v>
      </c>
      <c r="C93" s="163" t="s">
        <v>241</v>
      </c>
      <c r="D93" s="157" t="n">
        <v>0</v>
      </c>
      <c r="E93" s="164" t="b">
        <f>=IF(F93="-",0,F93) + IF(G93="-",0,G93) + IF(I93="-",0,I93) + IF(L93="-",0,L93) + IF(M93="-",0,M93) + IF(N93="-",0,N93) + IF(O93="-",0,O93) + IF(P93="-",0,P93) + IF(Q93="-",0,Q93) </f>
      </c>
      <c r="F93" s="165" t="n">
        <v>0</v>
      </c>
      <c r="G93" s="165" t="n">
        <v>0</v>
      </c>
      <c r="H93" s="165" t="n">
        <v>0</v>
      </c>
      <c r="I93" s="165" t="n">
        <v>0</v>
      </c>
      <c r="J93" s="165" t="n">
        <v>0</v>
      </c>
      <c r="K93" s="165" t="n">
        <v>0</v>
      </c>
      <c r="L93" s="165" t="n">
        <v>0</v>
      </c>
      <c r="M93" s="165" t="n">
        <v>0</v>
      </c>
      <c r="N93" s="165" t="n">
        <v>0</v>
      </c>
      <c r="O93" s="165" t="n">
        <v>0</v>
      </c>
      <c r="P93" s="165" t="n">
        <v>0</v>
      </c>
      <c r="Q93" s="165" t="n">
        <v>0</v>
      </c>
      <c r="R93" s="166" t="n">
        <v>0</v>
      </c>
      <c r="S93" s="167" t="s">
        <v>242</v>
      </c>
      <c r="T93" s="163" t="s">
        <v>243</v>
      </c>
      <c r="U93" s="168" t="s">
        <v>87</v>
      </c>
      <c r="V93" s="157" t="n">
        <v>0</v>
      </c>
      <c r="W93" s="165" t="n">
        <v>0</v>
      </c>
      <c r="X93" s="169" t="b">
        <f>=IF((IF(V93="-",0,V93))=0,0,(IF((W93 * 1000)="-",0,(W93 * 1000)))/(IF(V93="-",0,V93)))</f>
      </c>
      <c r="Y93" s="170" t="n">
        <v>0</v>
      </c>
    </row>
    <row r="94" ht="14" customHeight="true" s="160" customFormat="true">
      <c r="A94" s="161" t="e"/>
      <c r="B94" s="172" t="s">
        <v>244</v>
      </c>
      <c r="C94" s="174" t="s">
        <v>245</v>
      </c>
      <c r="D94" s="176" t="n">
        <v>0</v>
      </c>
      <c r="E94" s="178" t="b">
        <f>=IF(F94="-",0,F94) + IF(G94="-",0,G94) + IF(I94="-",0,I94) + IF(L94="-",0,L94) + IF(M94="-",0,M94) + IF(N94="-",0,N94) + IF(O94="-",0,O94) + IF(P94="-",0,P94) + IF(Q94="-",0,Q94) </f>
      </c>
      <c r="F94" s="180" t="n">
        <v>0</v>
      </c>
      <c r="G94" s="180" t="n">
        <v>0</v>
      </c>
      <c r="H94" s="180" t="n">
        <v>0</v>
      </c>
      <c r="I94" s="180" t="n">
        <v>0</v>
      </c>
      <c r="J94" s="180" t="n">
        <v>0</v>
      </c>
      <c r="K94" s="180" t="n">
        <v>0</v>
      </c>
      <c r="L94" s="180" t="n">
        <v>0</v>
      </c>
      <c r="M94" s="180" t="n">
        <v>0</v>
      </c>
      <c r="N94" s="180" t="n">
        <v>0</v>
      </c>
      <c r="O94" s="180" t="n">
        <v>0</v>
      </c>
      <c r="P94" s="180" t="n">
        <v>0</v>
      </c>
      <c r="Q94" s="180" t="n">
        <v>0</v>
      </c>
      <c r="R94" s="182" t="n">
        <v>0</v>
      </c>
      <c r="S94" s="167" t="s">
        <v>85</v>
      </c>
      <c r="T94" s="163" t="s">
        <v>246</v>
      </c>
      <c r="U94" s="168" t="s">
        <v>87</v>
      </c>
      <c r="V94" s="157" t="n">
        <v>0</v>
      </c>
      <c r="W94" s="168" t="s">
        <v>75</v>
      </c>
      <c r="X94" s="168" t="s">
        <v>75</v>
      </c>
      <c r="Y94" s="183" t="s">
        <v>75</v>
      </c>
    </row>
    <row r="95" ht="14" customHeight="true" s="160" customFormat="true">
      <c r="B95" s="171" t="e"/>
      <c r="C95" s="173" t="e"/>
      <c r="D95" s="175" t="e"/>
      <c r="E95" s="177" t="e"/>
      <c r="F95" s="179" t="e"/>
      <c r="G95" s="179" t="e"/>
      <c r="H95" s="179" t="e"/>
      <c r="I95" s="179" t="e"/>
      <c r="J95" s="179" t="e"/>
      <c r="K95" s="179" t="e"/>
      <c r="L95" s="179" t="e"/>
      <c r="M95" s="179" t="e"/>
      <c r="N95" s="179" t="e"/>
      <c r="O95" s="179" t="e"/>
      <c r="P95" s="179" t="e"/>
      <c r="Q95" s="179" t="e"/>
      <c r="R95" s="181" t="e"/>
      <c r="S95" s="167" t="s">
        <v>247</v>
      </c>
      <c r="T95" s="163" t="s">
        <v>248</v>
      </c>
      <c r="U95" s="168" t="s">
        <v>84</v>
      </c>
      <c r="V95" s="157" t="n">
        <v>0</v>
      </c>
      <c r="W95" s="165" t="n">
        <v>0</v>
      </c>
      <c r="X95" s="169" t="b">
        <f>=IF((IF(V95="-",0,V95))=0,0,(IF((W95 * 1000)="-",0,(W95 * 1000)))/(IF(V95="-",0,V95)))</f>
      </c>
      <c r="Y95" s="170" t="n">
        <v>0</v>
      </c>
    </row>
    <row r="96" ht="14" customHeight="true" s="8" customFormat="true">
      <c r="A96" s="56" t="e"/>
      <c r="B96" s="79" t="s">
        <v>249</v>
      </c>
      <c r="C96" s="70" t="s">
        <v>250</v>
      </c>
      <c r="D96" s="71" t="n">
        <v>0</v>
      </c>
      <c r="E96" s="51" t="b">
        <f>=IF(F96="-",0,F96) + IF(G96="-",0,G96) + IF(I96="-",0,I96) + IF(L96="-",0,L96) + IF(M96="-",0,M96) + IF(N96="-",0,N96) + IF(O96="-",0,O96) + IF(P96="-",0,P96) + IF(Q96="-",0,Q96) </f>
      </c>
      <c r="F96" s="165" t="n">
        <v>0</v>
      </c>
      <c r="G96" s="165" t="n">
        <v>0</v>
      </c>
      <c r="H96" s="165" t="n">
        <v>0</v>
      </c>
      <c r="I96" s="165" t="n">
        <v>0</v>
      </c>
      <c r="J96" s="165" t="n">
        <v>0</v>
      </c>
      <c r="K96" s="165" t="n">
        <v>0</v>
      </c>
      <c r="L96" s="165" t="n">
        <v>0</v>
      </c>
      <c r="M96" s="165" t="n">
        <v>0</v>
      </c>
      <c r="N96" s="165" t="n">
        <v>0</v>
      </c>
      <c r="O96" s="165" t="n">
        <v>0</v>
      </c>
      <c r="P96" s="165" t="n">
        <v>0</v>
      </c>
      <c r="Q96" s="165" t="n">
        <v>0</v>
      </c>
      <c r="R96" s="166" t="n">
        <v>0</v>
      </c>
      <c r="S96" s="53" t="s">
        <v>75</v>
      </c>
      <c r="T96" s="54" t="e"/>
      <c r="U96" s="55" t="s">
        <v>75</v>
      </c>
      <c r="V96" s="55" t="e"/>
      <c r="W96" s="55" t="e"/>
      <c r="X96" s="55" t="e"/>
      <c r="Y96" s="55" t="e"/>
    </row>
    <row r="97" ht="28" customHeight="true" s="8" customFormat="true">
      <c r="A97" s="75" t="e"/>
      <c r="B97" s="90" t="s">
        <v>251</v>
      </c>
      <c r="C97" s="70" t="s">
        <v>252</v>
      </c>
      <c r="D97" s="71" t="n">
        <v>0</v>
      </c>
      <c r="E97" s="88" t="s">
        <v>75</v>
      </c>
      <c r="F97" s="88" t="e"/>
      <c r="G97" s="88" t="e"/>
      <c r="H97" s="88" t="e"/>
      <c r="I97" s="88" t="e"/>
      <c r="J97" s="88" t="e"/>
      <c r="K97" s="88" t="e"/>
      <c r="L97" s="88" t="e"/>
      <c r="M97" s="88" t="e"/>
      <c r="N97" s="88" t="e"/>
      <c r="O97" s="88" t="e"/>
      <c r="P97" s="88" t="e"/>
      <c r="Q97" s="88" t="e"/>
      <c r="R97" s="88" t="e"/>
      <c r="S97" s="115" t="s">
        <v>253</v>
      </c>
      <c r="T97" s="70" t="s">
        <v>254</v>
      </c>
      <c r="U97" s="50" t="s">
        <v>87</v>
      </c>
      <c r="V97" s="71" t="n">
        <v>0</v>
      </c>
      <c r="W97" s="50" t="s">
        <v>75</v>
      </c>
      <c r="X97" s="50" t="s">
        <v>75</v>
      </c>
      <c r="Y97" s="144" t="s">
        <v>75</v>
      </c>
    </row>
    <row r="98" ht="14" customHeight="true" s="8" customFormat="true">
      <c r="A98" s="75" t="e"/>
      <c r="B98" s="90" t="s">
        <v>255</v>
      </c>
      <c r="C98" s="70" t="s">
        <v>256</v>
      </c>
      <c r="D98" s="71" t="n">
        <v>0</v>
      </c>
      <c r="E98" s="85" t="e"/>
      <c r="F98" s="86" t="e"/>
      <c r="G98" s="86" t="e"/>
      <c r="H98" s="86" t="e"/>
      <c r="I98" s="86" t="e"/>
      <c r="J98" s="86" t="e"/>
      <c r="K98" s="86" t="e"/>
      <c r="L98" s="86" t="e"/>
      <c r="M98" s="86" t="e"/>
      <c r="N98" s="86" t="e"/>
      <c r="O98" s="86" t="e"/>
      <c r="P98" s="86" t="e"/>
      <c r="Q98" s="86" t="e"/>
      <c r="R98" s="87" t="e"/>
      <c r="S98" s="115" t="s">
        <v>95</v>
      </c>
      <c r="T98" s="70" t="s">
        <v>257</v>
      </c>
      <c r="U98" s="50" t="s">
        <v>84</v>
      </c>
      <c r="V98" s="71" t="n">
        <v>0</v>
      </c>
      <c r="W98" s="72" t="n">
        <v>0</v>
      </c>
      <c r="X98" s="78" t="b">
        <f>=IF((IF(V98="-",0,V98))=0,0,(IF((W98 * 1000)="-",0,(W98 * 1000)))/(IF(V98="-",0,V98)))</f>
      </c>
      <c r="Y98" s="81" t="n">
        <v>0</v>
      </c>
    </row>
    <row r="99" ht="14" customHeight="true" s="8" customFormat="true">
      <c r="A99" s="56" t="e"/>
      <c r="B99" s="79" t="s">
        <v>258</v>
      </c>
      <c r="C99" s="70" t="s">
        <v>259</v>
      </c>
      <c r="D99" s="71" t="n">
        <v>0</v>
      </c>
      <c r="E99" s="51" t="b">
        <f>=IF(F99="-",0,F99) + IF(G99="-",0,G99) + IF(I99="-",0,I99) + IF(L99="-",0,L99) + IF(M99="-",0,M99) + IF(N99="-",0,N99) + IF(O99="-",0,O99) + IF(P99="-",0,P99) + IF(Q99="-",0,Q99) </f>
      </c>
      <c r="F99" s="165" t="n">
        <v>0</v>
      </c>
      <c r="G99" s="165" t="n">
        <v>0</v>
      </c>
      <c r="H99" s="165" t="n">
        <v>0</v>
      </c>
      <c r="I99" s="165" t="n">
        <v>0</v>
      </c>
      <c r="J99" s="165" t="n">
        <v>0</v>
      </c>
      <c r="K99" s="165" t="n">
        <v>0</v>
      </c>
      <c r="L99" s="165" t="n">
        <v>0</v>
      </c>
      <c r="M99" s="165" t="n">
        <v>0</v>
      </c>
      <c r="N99" s="165" t="n">
        <v>0</v>
      </c>
      <c r="O99" s="165" t="n">
        <v>0</v>
      </c>
      <c r="P99" s="165" t="n">
        <v>0</v>
      </c>
      <c r="Q99" s="165" t="n">
        <v>0</v>
      </c>
      <c r="R99" s="166" t="n">
        <v>0</v>
      </c>
      <c r="S99" s="53" t="s">
        <v>75</v>
      </c>
      <c r="T99" s="54" t="e"/>
      <c r="U99" s="55" t="s">
        <v>75</v>
      </c>
      <c r="V99" s="55" t="e"/>
      <c r="W99" s="55" t="e"/>
      <c r="X99" s="55" t="e"/>
      <c r="Y99" s="55" t="e"/>
    </row>
    <row r="100" ht="14" customHeight="true" s="8" customFormat="true">
      <c r="A100" s="75" t="e"/>
      <c r="B100" s="82" t="s">
        <v>251</v>
      </c>
      <c r="C100" s="60" t="s">
        <v>260</v>
      </c>
      <c r="D100" s="62" t="n">
        <v>0</v>
      </c>
      <c r="E100" s="88" t="s">
        <v>75</v>
      </c>
      <c r="F100" s="88" t="e"/>
      <c r="G100" s="88" t="e"/>
      <c r="H100" s="88" t="e"/>
      <c r="I100" s="88" t="e"/>
      <c r="J100" s="88" t="e"/>
      <c r="K100" s="88" t="e"/>
      <c r="L100" s="88" t="e"/>
      <c r="M100" s="88" t="e"/>
      <c r="N100" s="88" t="e"/>
      <c r="O100" s="88" t="e"/>
      <c r="P100" s="88" t="e"/>
      <c r="Q100" s="88" t="e"/>
      <c r="R100" s="88" t="e"/>
      <c r="S100" s="115" t="s">
        <v>85</v>
      </c>
      <c r="T100" s="70" t="s">
        <v>261</v>
      </c>
      <c r="U100" s="50" t="s">
        <v>87</v>
      </c>
      <c r="V100" s="71" t="n">
        <v>0</v>
      </c>
      <c r="W100" s="50" t="s">
        <v>75</v>
      </c>
      <c r="X100" s="50" t="s">
        <v>75</v>
      </c>
      <c r="Y100" s="144" t="s">
        <v>75</v>
      </c>
    </row>
    <row r="101" ht="14" customHeight="true" s="8" customFormat="true">
      <c r="B101" s="76" t="e"/>
      <c r="C101" s="59" t="e"/>
      <c r="D101" s="61" t="e"/>
      <c r="E101" s="83" t="e"/>
      <c r="F101" s="3" t="e"/>
      <c r="G101" s="3" t="e"/>
      <c r="H101" s="3" t="e"/>
      <c r="I101" s="3" t="e"/>
      <c r="J101" s="3" t="e"/>
      <c r="K101" s="3" t="e"/>
      <c r="L101" s="3" t="e"/>
      <c r="M101" s="3" t="e"/>
      <c r="N101" s="3" t="e"/>
      <c r="O101" s="3" t="e"/>
      <c r="P101" s="3" t="e"/>
      <c r="Q101" s="3" t="e"/>
      <c r="R101" s="84" t="e"/>
      <c r="S101" s="115" t="s">
        <v>262</v>
      </c>
      <c r="T101" s="70" t="s">
        <v>263</v>
      </c>
      <c r="U101" s="50" t="s">
        <v>84</v>
      </c>
      <c r="V101" s="71" t="n">
        <v>0</v>
      </c>
      <c r="W101" s="72" t="n">
        <v>0</v>
      </c>
      <c r="X101" s="78" t="b">
        <f>=IF((IF(V101="-",0,V101))=0,0,(IF((W101 * 1000)="-",0,(W101 * 1000)))/(IF(V101="-",0,V101)))</f>
      </c>
      <c r="Y101" s="81" t="n">
        <v>0</v>
      </c>
    </row>
    <row r="102" ht="14" customHeight="true" s="8" customFormat="true">
      <c r="A102" s="75" t="e"/>
      <c r="B102" s="90" t="s">
        <v>255</v>
      </c>
      <c r="C102" s="70" t="s">
        <v>264</v>
      </c>
      <c r="D102" s="71" t="n">
        <v>0</v>
      </c>
      <c r="E102" s="85" t="e"/>
      <c r="F102" s="86" t="e"/>
      <c r="G102" s="86" t="e"/>
      <c r="H102" s="86" t="e"/>
      <c r="I102" s="86" t="e"/>
      <c r="J102" s="86" t="e"/>
      <c r="K102" s="86" t="e"/>
      <c r="L102" s="86" t="e"/>
      <c r="M102" s="86" t="e"/>
      <c r="N102" s="86" t="e"/>
      <c r="O102" s="86" t="e"/>
      <c r="P102" s="86" t="e"/>
      <c r="Q102" s="86" t="e"/>
      <c r="R102" s="87" t="e"/>
      <c r="S102" s="115" t="s">
        <v>95</v>
      </c>
      <c r="T102" s="70" t="s">
        <v>265</v>
      </c>
      <c r="U102" s="50" t="s">
        <v>84</v>
      </c>
      <c r="V102" s="71" t="n">
        <v>0</v>
      </c>
      <c r="W102" s="72" t="n">
        <v>0</v>
      </c>
      <c r="X102" s="78" t="b">
        <f>=IF((IF(V102="-",0,V102))=0,0,(IF((W102 * 1000)="-",0,(W102 * 1000)))/(IF(V102="-",0,V102)))</f>
      </c>
      <c r="Y102" s="81" t="n">
        <v>0</v>
      </c>
    </row>
    <row r="103" ht="14" customHeight="true" s="8" customFormat="true">
      <c r="A103" s="56" t="e"/>
      <c r="B103" s="58" t="s">
        <v>266</v>
      </c>
      <c r="C103" s="60" t="s">
        <v>267</v>
      </c>
      <c r="D103" s="128" t="s">
        <v>75</v>
      </c>
      <c r="E103" s="130" t="b">
        <f>=IF(F103="-",0,F103) + IF(G103="-",0,G103) + IF(I103="-",0,I103) + IF(L103="-",0,L103) + IF(M103="-",0,M103) + IF(N103="-",0,N103) + IF(O103="-",0,O103) + IF(P103="-",0,P103) + IF(Q103="-",0,Q103) </f>
      </c>
      <c r="F103" s="180" t="n">
        <v>0</v>
      </c>
      <c r="G103" s="180" t="n">
        <v>0</v>
      </c>
      <c r="H103" s="180" t="n">
        <v>0</v>
      </c>
      <c r="I103" s="180" t="n">
        <v>0</v>
      </c>
      <c r="J103" s="180" t="n">
        <v>0</v>
      </c>
      <c r="K103" s="180" t="n">
        <v>0</v>
      </c>
      <c r="L103" s="180" t="n">
        <v>0</v>
      </c>
      <c r="M103" s="180" t="n">
        <v>0</v>
      </c>
      <c r="N103" s="180" t="n">
        <v>0</v>
      </c>
      <c r="O103" s="180" t="n">
        <v>0</v>
      </c>
      <c r="P103" s="180" t="n">
        <v>0</v>
      </c>
      <c r="Q103" s="180" t="n">
        <v>0</v>
      </c>
      <c r="R103" s="182" t="n">
        <v>0</v>
      </c>
      <c r="S103" s="115" t="s">
        <v>268</v>
      </c>
      <c r="T103" s="70" t="s">
        <v>269</v>
      </c>
      <c r="U103" s="50" t="s">
        <v>84</v>
      </c>
      <c r="V103" s="71" t="n">
        <v>0</v>
      </c>
      <c r="W103" s="72" t="n">
        <v>0</v>
      </c>
      <c r="X103" s="78" t="b">
        <f>=IF((IF(V103="-",0,V103))=0,0,(IF((W103 * 1000)="-",0,(W103 * 1000)))/(IF(V103="-",0,V103)))</f>
      </c>
      <c r="Y103" s="81" t="n">
        <v>0</v>
      </c>
    </row>
    <row r="104" ht="28" customHeight="true" s="8" customFormat="true">
      <c r="B104" s="57" t="e"/>
      <c r="C104" s="59" t="e"/>
      <c r="D104" s="127" t="e"/>
      <c r="E104" s="129" t="e"/>
      <c r="F104" s="179" t="e"/>
      <c r="G104" s="179" t="e"/>
      <c r="H104" s="179" t="e"/>
      <c r="I104" s="179" t="e"/>
      <c r="J104" s="179" t="e"/>
      <c r="K104" s="179" t="e"/>
      <c r="L104" s="179" t="e"/>
      <c r="M104" s="179" t="e"/>
      <c r="N104" s="179" t="e"/>
      <c r="O104" s="179" t="e"/>
      <c r="P104" s="179" t="e"/>
      <c r="Q104" s="179" t="e"/>
      <c r="R104" s="181" t="e"/>
      <c r="S104" s="115" t="s">
        <v>270</v>
      </c>
      <c r="T104" s="70" t="s">
        <v>271</v>
      </c>
      <c r="U104" s="50" t="s">
        <v>180</v>
      </c>
      <c r="V104" s="71" t="n">
        <v>0</v>
      </c>
      <c r="W104" s="72" t="n">
        <v>0</v>
      </c>
      <c r="X104" s="78" t="b">
        <f>=IF((IF(V104="-",0,V104))=0,0,(IF((W104 * 1000)="-",0,(W104 * 1000)))/(IF(V104="-",0,V104)))</f>
      </c>
      <c r="Y104" s="81" t="n">
        <v>0</v>
      </c>
    </row>
    <row r="105" ht="28" customHeight="true" s="8" customFormat="true">
      <c r="A105" s="56" t="e"/>
      <c r="B105" s="79" t="s">
        <v>272</v>
      </c>
      <c r="C105" s="70" t="s">
        <v>273</v>
      </c>
      <c r="D105" s="50" t="s">
        <v>75</v>
      </c>
      <c r="E105" s="51" t="b">
        <f>=IF(F105="-",0,F105) + IF(G105="-",0,G105) + IF(I105="-",0,I105) + IF(L105="-",0,L105) + IF(M105="-",0,M105) + IF(N105="-",0,N105) + IF(O105="-",0,O105) + IF(P105="-",0,P105) + IF(Q105="-",0,Q105) </f>
      </c>
      <c r="F105" s="165" t="n">
        <v>0</v>
      </c>
      <c r="G105" s="165" t="n">
        <v>0</v>
      </c>
      <c r="H105" s="165" t="n">
        <v>0</v>
      </c>
      <c r="I105" s="165" t="n">
        <v>0</v>
      </c>
      <c r="J105" s="165" t="n">
        <v>0</v>
      </c>
      <c r="K105" s="165" t="n">
        <v>0</v>
      </c>
      <c r="L105" s="165" t="n">
        <v>0</v>
      </c>
      <c r="M105" s="165" t="n">
        <v>0</v>
      </c>
      <c r="N105" s="165" t="n">
        <v>0</v>
      </c>
      <c r="O105" s="165" t="n">
        <v>0</v>
      </c>
      <c r="P105" s="165" t="n">
        <v>0</v>
      </c>
      <c r="Q105" s="165" t="n">
        <v>0</v>
      </c>
      <c r="R105" s="166" t="n">
        <v>0</v>
      </c>
      <c r="S105" s="115" t="s">
        <v>274</v>
      </c>
      <c r="T105" s="70" t="s">
        <v>275</v>
      </c>
      <c r="U105" s="50" t="s">
        <v>84</v>
      </c>
      <c r="V105" s="71" t="n">
        <v>0</v>
      </c>
      <c r="W105" s="72" t="n">
        <v>0</v>
      </c>
      <c r="X105" s="78" t="b">
        <f>=IF((IF(V105="-",0,V105))=0,0,(IF((W105 * 1000)="-",0,(W105 * 1000)))/(IF(V105="-",0,V105)))</f>
      </c>
      <c r="Y105" s="81" t="n">
        <v>0</v>
      </c>
    </row>
    <row r="106" ht="28" customHeight="true" s="8" customFormat="true">
      <c r="A106" s="56" t="e"/>
      <c r="B106" s="58" t="s">
        <v>276</v>
      </c>
      <c r="C106" s="60" t="s">
        <v>277</v>
      </c>
      <c r="D106" s="128" t="s">
        <v>75</v>
      </c>
      <c r="E106" s="130" t="b">
        <f>=IF(F106="-",0,F106) + IF(G106="-",0,G106) + IF(I106="-",0,I106) + IF(L106="-",0,L106) + IF(M106="-",0,M106) + IF(N106="-",0,N106) + IF(O106="-",0,O106) + IF(P106="-",0,P106) + IF(Q106="-",0,Q106) </f>
      </c>
      <c r="F106" s="180" t="n">
        <v>0</v>
      </c>
      <c r="G106" s="180" t="n">
        <v>0</v>
      </c>
      <c r="H106" s="180" t="n">
        <v>0</v>
      </c>
      <c r="I106" s="180" t="n">
        <v>0</v>
      </c>
      <c r="J106" s="180" t="n">
        <v>0</v>
      </c>
      <c r="K106" s="180" t="n">
        <v>0</v>
      </c>
      <c r="L106" s="180" t="n">
        <v>0</v>
      </c>
      <c r="M106" s="180" t="n">
        <v>0</v>
      </c>
      <c r="N106" s="180" t="n">
        <v>0</v>
      </c>
      <c r="O106" s="180" t="n">
        <v>0</v>
      </c>
      <c r="P106" s="180" t="n">
        <v>0</v>
      </c>
      <c r="Q106" s="180" t="n">
        <v>0</v>
      </c>
      <c r="R106" s="182" t="n">
        <v>0</v>
      </c>
      <c r="S106" s="115" t="s">
        <v>278</v>
      </c>
      <c r="T106" s="70" t="s">
        <v>279</v>
      </c>
      <c r="U106" s="50" t="s">
        <v>75</v>
      </c>
      <c r="V106" s="50" t="s">
        <v>75</v>
      </c>
      <c r="W106" s="72" t="n">
        <v>0</v>
      </c>
      <c r="X106" s="50" t="s">
        <v>75</v>
      </c>
      <c r="Y106" s="144" t="s">
        <v>75</v>
      </c>
    </row>
    <row r="107" ht="14" customHeight="true" s="160" customFormat="true">
      <c r="B107" s="57" t="e"/>
      <c r="C107" s="97" t="e"/>
      <c r="D107" s="185" t="e"/>
      <c r="E107" s="186" t="e"/>
      <c r="F107" s="187" t="e"/>
      <c r="G107" s="187" t="e"/>
      <c r="H107" s="187" t="e"/>
      <c r="I107" s="187" t="e"/>
      <c r="J107" s="187" t="e"/>
      <c r="K107" s="187" t="e"/>
      <c r="L107" s="187" t="e"/>
      <c r="M107" s="187" t="e"/>
      <c r="N107" s="187" t="e"/>
      <c r="O107" s="187" t="e"/>
      <c r="P107" s="187" t="e"/>
      <c r="Q107" s="187" t="e"/>
      <c r="R107" s="188" t="e"/>
      <c r="S107" s="167" t="s">
        <v>280</v>
      </c>
      <c r="T107" s="189" t="s">
        <v>281</v>
      </c>
      <c r="U107" s="190" t="s">
        <v>75</v>
      </c>
      <c r="V107" s="190" t="s">
        <v>75</v>
      </c>
      <c r="W107" s="191" t="n">
        <v>0</v>
      </c>
      <c r="X107" s="190" t="s">
        <v>75</v>
      </c>
      <c r="Y107" s="192" t="s">
        <v>75</v>
      </c>
    </row>
  </sheetData>
  <mergeCells count="325">
    <mergeCell ref="B2:P2"/>
    <mergeCell ref="L3:P3"/>
    <mergeCell ref="L4:P4"/>
    <mergeCell ref="N5:P5"/>
    <mergeCell ref="C6:H6"/>
    <mergeCell ref="L6:P6"/>
    <mergeCell ref="L7:P7"/>
    <mergeCell ref="C8:H8"/>
    <mergeCell ref="L8:P8"/>
    <mergeCell ref="C9:H9"/>
    <mergeCell ref="L9:M9"/>
    <mergeCell ref="N9:P9"/>
    <mergeCell ref="C11:P11"/>
    <mergeCell ref="B13:P13"/>
    <mergeCell ref="B14:C14"/>
    <mergeCell ref="D14:D17"/>
    <mergeCell ref="E14:E17"/>
    <mergeCell ref="F14:R14"/>
    <mergeCell ref="S14:U14"/>
    <mergeCell ref="V14:X14"/>
    <mergeCell ref="Y14:Y17"/>
    <mergeCell ref="B15:B17"/>
    <mergeCell ref="C15:C17"/>
    <mergeCell ref="F15:F17"/>
    <mergeCell ref="G15:O15"/>
    <mergeCell ref="P15:P17"/>
    <mergeCell ref="Q15:Q17"/>
    <mergeCell ref="R15:R17"/>
    <mergeCell ref="S15:S17"/>
    <mergeCell ref="T15:T17"/>
    <mergeCell ref="U15:U17"/>
    <mergeCell ref="V15:V17"/>
    <mergeCell ref="W15:X15"/>
    <mergeCell ref="G16:H16"/>
    <mergeCell ref="I16:I17"/>
    <mergeCell ref="J16:J17"/>
    <mergeCell ref="K16:K17"/>
    <mergeCell ref="L16:L17"/>
    <mergeCell ref="M16:M17"/>
    <mergeCell ref="N16:N17"/>
    <mergeCell ref="O16:O17"/>
    <mergeCell ref="W16:W17"/>
    <mergeCell ref="X16:X17"/>
    <mergeCell ref="U20:Y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E23:R23"/>
    <mergeCell ref="B26:B27"/>
    <mergeCell ref="C26:C27"/>
    <mergeCell ref="D26:D27"/>
    <mergeCell ref="E26:R28"/>
    <mergeCell ref="A30:A31"/>
    <mergeCell ref="U30:Y30"/>
    <mergeCell ref="B31:B32"/>
    <mergeCell ref="C31:C32"/>
    <mergeCell ref="D31:D32"/>
    <mergeCell ref="E31:R34"/>
    <mergeCell ref="B33:B34"/>
    <mergeCell ref="C33:C34"/>
    <mergeCell ref="D33:D34"/>
    <mergeCell ref="B36:C36"/>
    <mergeCell ref="D36:D39"/>
    <mergeCell ref="E36:E39"/>
    <mergeCell ref="F36:R36"/>
    <mergeCell ref="S36:U36"/>
    <mergeCell ref="V36:X36"/>
    <mergeCell ref="Y36:Y39"/>
    <mergeCell ref="B37:B39"/>
    <mergeCell ref="C37:C39"/>
    <mergeCell ref="F37:F39"/>
    <mergeCell ref="G37:O37"/>
    <mergeCell ref="P37:P39"/>
    <mergeCell ref="Q37:Q39"/>
    <mergeCell ref="R37:R39"/>
    <mergeCell ref="S37:S39"/>
    <mergeCell ref="T37:T39"/>
    <mergeCell ref="U37:U39"/>
    <mergeCell ref="V37:V39"/>
    <mergeCell ref="W37:X37"/>
    <mergeCell ref="G38:H38"/>
    <mergeCell ref="I38:I39"/>
    <mergeCell ref="J38:J39"/>
    <mergeCell ref="K38:K39"/>
    <mergeCell ref="L38:L39"/>
    <mergeCell ref="M38:M39"/>
    <mergeCell ref="N38:N39"/>
    <mergeCell ref="O38:O39"/>
    <mergeCell ref="W38:W39"/>
    <mergeCell ref="X38:X39"/>
    <mergeCell ref="U41:Y41"/>
    <mergeCell ref="B42:B44"/>
    <mergeCell ref="C42:C44"/>
    <mergeCell ref="D42:D44"/>
    <mergeCell ref="E42:R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R54"/>
    <mergeCell ref="B50:B51"/>
    <mergeCell ref="C50:C51"/>
    <mergeCell ref="D50:D51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B57:B59"/>
    <mergeCell ref="C57:C59"/>
    <mergeCell ref="D57:D59"/>
    <mergeCell ref="E57:R61"/>
    <mergeCell ref="A62:A64"/>
    <mergeCell ref="U62:Y62"/>
    <mergeCell ref="E63:R63"/>
    <mergeCell ref="S63:S64"/>
    <mergeCell ref="T63:T64"/>
    <mergeCell ref="U63:U64"/>
    <mergeCell ref="V63:V64"/>
    <mergeCell ref="W63:W64"/>
    <mergeCell ref="X63:X64"/>
    <mergeCell ref="Y63:Y64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A70:A72"/>
    <mergeCell ref="U70:Y70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K71:K73"/>
    <mergeCell ref="L71:L73"/>
    <mergeCell ref="M71:M73"/>
    <mergeCell ref="N71:N73"/>
    <mergeCell ref="O71:O73"/>
    <mergeCell ref="P71:P73"/>
    <mergeCell ref="Q71:Q73"/>
    <mergeCell ref="R71:R73"/>
    <mergeCell ref="E74:R74"/>
    <mergeCell ref="E76:R76"/>
    <mergeCell ref="B79:C79"/>
    <mergeCell ref="D79:D82"/>
    <mergeCell ref="E79:E82"/>
    <mergeCell ref="F79:R79"/>
    <mergeCell ref="S79:U79"/>
    <mergeCell ref="V79:X79"/>
    <mergeCell ref="Y79:Y82"/>
    <mergeCell ref="B80:B82"/>
    <mergeCell ref="C80:C82"/>
    <mergeCell ref="F80:F82"/>
    <mergeCell ref="G80:O80"/>
    <mergeCell ref="P80:P82"/>
    <mergeCell ref="Q80:Q82"/>
    <mergeCell ref="R80:R82"/>
    <mergeCell ref="S80:S82"/>
    <mergeCell ref="T80:T82"/>
    <mergeCell ref="U80:U82"/>
    <mergeCell ref="V80:V82"/>
    <mergeCell ref="W80:X80"/>
    <mergeCell ref="G81:H81"/>
    <mergeCell ref="I81:I82"/>
    <mergeCell ref="J81:J82"/>
    <mergeCell ref="K81:K82"/>
    <mergeCell ref="L81:L82"/>
    <mergeCell ref="M81:M82"/>
    <mergeCell ref="N81:N82"/>
    <mergeCell ref="O81:O82"/>
    <mergeCell ref="W81:W82"/>
    <mergeCell ref="X81:X82"/>
    <mergeCell ref="U84:Y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U88:Y88"/>
    <mergeCell ref="B89:B92"/>
    <mergeCell ref="C89:C92"/>
    <mergeCell ref="D89:D92"/>
    <mergeCell ref="E89:E92"/>
    <mergeCell ref="F89:F92"/>
    <mergeCell ref="G89:G92"/>
    <mergeCell ref="H89:H92"/>
    <mergeCell ref="I89:I92"/>
    <mergeCell ref="J89:J92"/>
    <mergeCell ref="K89:K92"/>
    <mergeCell ref="L89:L92"/>
    <mergeCell ref="M89:M92"/>
    <mergeCell ref="N89:N92"/>
    <mergeCell ref="O89:O92"/>
    <mergeCell ref="P89:P92"/>
    <mergeCell ref="Q89:Q92"/>
    <mergeCell ref="R89:R92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U96:Y96"/>
    <mergeCell ref="E97:R98"/>
    <mergeCell ref="U99:Y99"/>
    <mergeCell ref="B100:B101"/>
    <mergeCell ref="C100:C101"/>
    <mergeCell ref="D100:D101"/>
    <mergeCell ref="E100:R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34" max="16383" man="true"/>
    <brk id="77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Y40"/>
  <sheetViews>
    <sheetView workbookViewId="0"/>
  </sheetViews>
  <sheetFormatPr defaultColWidth="10.5" customHeight="true" defaultRowHeight="11.429"/>
  <cols>
    <col min="1" max="1" width="0.66796875" style="193" customWidth="true"/>
    <col min="2" max="2" width="49" style="193" customWidth="true"/>
    <col min="3" max="3" width="10.83203125" style="193" customWidth="true"/>
    <col min="4" max="4" width="14" style="193" customWidth="true"/>
    <col min="5" max="5" width="14" style="193" customWidth="true"/>
    <col min="6" max="6" width="14" style="193" customWidth="true"/>
    <col min="7" max="7" width="14" style="193" customWidth="true"/>
    <col min="8" max="8" width="14" style="193" customWidth="true"/>
    <col min="9" max="9" width="14" style="193" customWidth="true"/>
    <col min="10" max="10" width="14" style="193" customWidth="true"/>
    <col min="11" max="11" width="14" style="193" customWidth="true"/>
    <col min="12" max="12" width="14" style="193" customWidth="true"/>
    <col min="13" max="13" width="14" style="193" customWidth="true"/>
    <col min="14" max="14" width="14" style="193" customWidth="true"/>
    <col min="15" max="15" width="14" style="193" customWidth="true"/>
    <col min="16" max="16" width="14" style="193" customWidth="true"/>
    <col min="17" max="17" width="14" style="193" customWidth="true"/>
    <col min="18" max="18" width="14" style="193" customWidth="true"/>
    <col min="19" max="19" width="10.5" style="193" customWidth="true"/>
    <col min="20" max="20" width="10.5" style="193" customWidth="true"/>
    <col min="21" max="21" width="10.5" style="193" customWidth="true"/>
    <col min="22" max="22" width="10.5" style="193" customWidth="true"/>
    <col min="23" max="23" width="10.5" style="193" customWidth="true"/>
    <col min="24" max="24" width="10.5" style="193" customWidth="true"/>
    <col min="25" max="25" width="10.5" style="193" customWidth="true"/>
  </cols>
  <sheetData>
    <row r="1" ht="11" customHeight="true" s="194" customFormat="true">
      <c r="R1" s="195" t="s">
        <v>282</v>
      </c>
    </row>
    <row r="2" ht="15" customHeight="true" s="8" customFormat="true">
      <c r="B2" s="196" t="s">
        <v>283</v>
      </c>
      <c r="C2" s="196" t="e"/>
      <c r="D2" s="196" t="e"/>
      <c r="E2" s="196" t="e"/>
      <c r="F2" s="196" t="e"/>
    </row>
    <row r="3" ht="13" customHeight="true" s="8" customFormat="true">
      <c r="A3" s="3" t="e"/>
      <c r="B3" s="197" t="s">
        <v>21</v>
      </c>
      <c r="C3" s="197" t="e"/>
      <c r="D3" s="128" t="s">
        <v>284</v>
      </c>
      <c r="E3" s="201" t="s">
        <v>285</v>
      </c>
      <c r="F3" s="201" t="e"/>
    </row>
    <row r="4" ht="13" customHeight="true" s="8" customFormat="true">
      <c r="A4" s="3" t="e"/>
      <c r="B4" s="197" t="s">
        <v>34</v>
      </c>
      <c r="C4" s="202" t="s">
        <v>28</v>
      </c>
      <c r="D4" s="198" t="e"/>
      <c r="E4" s="199" t="e"/>
      <c r="F4" s="200" t="e"/>
    </row>
    <row r="5" ht="11" customHeight="true" s="203" customFormat="true">
      <c r="A5" s="36" t="e"/>
      <c r="B5" s="204" t="s">
        <v>50</v>
      </c>
      <c r="C5" s="204" t="s">
        <v>51</v>
      </c>
      <c r="D5" s="204" t="s">
        <v>52</v>
      </c>
      <c r="E5" s="204" t="s">
        <v>53</v>
      </c>
      <c r="F5" s="204" t="e"/>
    </row>
    <row r="6" ht="14" customHeight="true" s="141" customFormat="true">
      <c r="A6" s="40" t="e"/>
      <c r="B6" s="205" t="s">
        <v>286</v>
      </c>
      <c r="C6" s="206" t="s">
        <v>287</v>
      </c>
      <c r="D6" s="207" t="s">
        <v>84</v>
      </c>
      <c r="E6" s="208" t="n">
        <v>0</v>
      </c>
      <c r="F6" s="208" t="e"/>
    </row>
    <row r="7" ht="26" customHeight="true" s="8" customFormat="true">
      <c r="A7" s="209" t="e"/>
      <c r="B7" s="210" t="s">
        <v>288</v>
      </c>
      <c r="C7" s="211" t="s">
        <v>289</v>
      </c>
      <c r="D7" s="197" t="s">
        <v>84</v>
      </c>
      <c r="E7" s="212" t="n">
        <v>0</v>
      </c>
      <c r="F7" s="212" t="e"/>
    </row>
    <row r="8" ht="38" customHeight="true" s="141" customFormat="true">
      <c r="A8" s="213" t="e"/>
      <c r="B8" s="205" t="s">
        <v>290</v>
      </c>
      <c r="C8" s="214" t="s">
        <v>291</v>
      </c>
      <c r="D8" s="215" t="s">
        <v>239</v>
      </c>
      <c r="E8" s="216" t="b">
        <f>=IF(E10="-",0,E10) + IF(E9="-",0,E9) </f>
      </c>
      <c r="F8" s="216" t="e"/>
    </row>
    <row r="9" ht="26" customHeight="true" s="8" customFormat="true">
      <c r="A9" s="40" t="e"/>
      <c r="B9" s="217" t="s">
        <v>292</v>
      </c>
      <c r="C9" s="211" t="s">
        <v>293</v>
      </c>
      <c r="D9" s="197" t="s">
        <v>239</v>
      </c>
      <c r="E9" s="218" t="n">
        <v>0</v>
      </c>
      <c r="F9" s="218" t="e"/>
    </row>
    <row r="10" ht="14" customHeight="true" s="8" customFormat="true">
      <c r="A10" s="219" t="e"/>
      <c r="B10" s="220" t="s">
        <v>294</v>
      </c>
      <c r="C10" s="22" t="s">
        <v>295</v>
      </c>
      <c r="D10" s="99" t="s">
        <v>239</v>
      </c>
      <c r="E10" s="153" t="n">
        <v>0</v>
      </c>
      <c r="F10" s="153" t="e"/>
    </row>
    <row r="11" ht="13" customHeight="true" s="8" customFormat="true">
      <c r="A11" s="40" t="e"/>
      <c r="B11" s="221" t="s">
        <v>296</v>
      </c>
      <c r="C11" s="222" t="e"/>
      <c r="D11" s="223" t="e"/>
      <c r="E11" s="223" t="e"/>
      <c r="F11" s="224" t="e"/>
      <c r="G11" s="225" t="e"/>
    </row>
    <row r="12" ht="14" customHeight="true" s="8" customFormat="true">
      <c r="A12" s="219" t="e"/>
      <c r="B12" s="217" t="s">
        <v>297</v>
      </c>
      <c r="C12" s="226" t="s">
        <v>298</v>
      </c>
      <c r="D12" s="227" t="s">
        <v>239</v>
      </c>
      <c r="E12" s="228" t="n">
        <v>0</v>
      </c>
      <c r="F12" s="228" t="e"/>
      <c r="G12" s="225" t="e"/>
    </row>
    <row r="13" ht="14" customHeight="true" s="8" customFormat="true">
      <c r="A13" s="219" t="e"/>
      <c r="B13" s="220" t="s">
        <v>299</v>
      </c>
      <c r="C13" s="22" t="s">
        <v>300</v>
      </c>
      <c r="D13" s="99" t="s">
        <v>239</v>
      </c>
      <c r="E13" s="153" t="n">
        <v>0</v>
      </c>
      <c r="F13" s="153" t="e"/>
      <c r="G13" s="225" t="e"/>
    </row>
    <row r="14" ht="15" customHeight="true" s="231" customFormat="true"/>
    <row r="15" ht="29" customHeight="true" s="231" customFormat="true">
      <c r="B15" s="232" t="s">
        <v>301</v>
      </c>
      <c r="C15" s="232" t="e"/>
      <c r="D15" s="232" t="e"/>
      <c r="E15" s="232" t="e"/>
      <c r="F15" s="232" t="e"/>
      <c r="G15" s="232" t="e"/>
      <c r="H15" s="232" t="e"/>
      <c r="I15" s="232" t="e"/>
    </row>
    <row r="16" ht="26" customHeight="true" s="8" customFormat="true">
      <c r="A16" s="3" t="e"/>
      <c r="B16" s="50" t="s">
        <v>302</v>
      </c>
      <c r="C16" s="50" t="s">
        <v>28</v>
      </c>
      <c r="D16" s="28" t="s">
        <v>284</v>
      </c>
      <c r="E16" s="50" t="s">
        <v>303</v>
      </c>
      <c r="F16" s="50" t="s">
        <v>304</v>
      </c>
      <c r="G16" s="50" t="s">
        <v>305</v>
      </c>
      <c r="H16" s="50" t="s">
        <v>306</v>
      </c>
      <c r="I16" s="50" t="s">
        <v>307</v>
      </c>
      <c r="J16" s="1" t="e"/>
    </row>
    <row r="17" ht="11" customHeight="true" s="203" customFormat="true">
      <c r="A17" s="36" t="e"/>
      <c r="B17" s="37" t="s">
        <v>50</v>
      </c>
      <c r="C17" s="37" t="s">
        <v>51</v>
      </c>
      <c r="D17" s="37" t="s">
        <v>52</v>
      </c>
      <c r="E17" s="37" t="s">
        <v>53</v>
      </c>
      <c r="F17" s="37" t="s">
        <v>54</v>
      </c>
      <c r="G17" s="37" t="s">
        <v>55</v>
      </c>
      <c r="H17" s="37" t="s">
        <v>57</v>
      </c>
      <c r="I17" s="37" t="s">
        <v>60</v>
      </c>
      <c r="J17" s="36" t="e"/>
    </row>
    <row r="18" ht="14" customHeight="true" s="8" customFormat="true">
      <c r="A18" s="233" t="e"/>
      <c r="B18" s="115" t="s">
        <v>308</v>
      </c>
      <c r="C18" s="116" t="s">
        <v>309</v>
      </c>
      <c r="D18" s="234" t="s">
        <v>87</v>
      </c>
      <c r="E18" s="117" t="n">
        <v>0</v>
      </c>
      <c r="F18" s="117" t="n">
        <v>0</v>
      </c>
      <c r="G18" s="117" t="n">
        <v>0</v>
      </c>
      <c r="H18" s="117" t="n">
        <v>0</v>
      </c>
      <c r="I18" s="235" t="n">
        <v>0</v>
      </c>
      <c r="J18" s="1" t="e"/>
    </row>
    <row r="19" ht="14" customHeight="true" s="8" customFormat="true">
      <c r="A19" s="233" t="e"/>
      <c r="B19" s="115" t="s">
        <v>310</v>
      </c>
      <c r="C19" s="70" t="s">
        <v>311</v>
      </c>
      <c r="D19" s="159" t="s">
        <v>239</v>
      </c>
      <c r="E19" s="72" t="n">
        <v>0</v>
      </c>
      <c r="F19" s="72" t="n">
        <v>0</v>
      </c>
      <c r="G19" s="72" t="n">
        <v>0</v>
      </c>
      <c r="H19" s="72" t="n">
        <v>0</v>
      </c>
      <c r="I19" s="80" t="n">
        <v>0</v>
      </c>
      <c r="J19" s="1" t="e"/>
    </row>
    <row r="20" ht="14" customHeight="true" s="8" customFormat="true">
      <c r="A20" s="233" t="e"/>
      <c r="B20" s="115" t="s">
        <v>312</v>
      </c>
      <c r="C20" s="22" t="s">
        <v>313</v>
      </c>
      <c r="D20" s="236" t="s">
        <v>314</v>
      </c>
      <c r="E20" s="100" t="n">
        <v>0</v>
      </c>
      <c r="F20" s="100" t="n">
        <v>0</v>
      </c>
      <c r="G20" s="100" t="n">
        <v>0</v>
      </c>
      <c r="H20" s="100" t="n">
        <v>0</v>
      </c>
      <c r="I20" s="103" t="n">
        <v>0</v>
      </c>
      <c r="J20" s="1" t="e"/>
    </row>
    <row r="21" ht="13" customHeight="true" s="8" customFormat="true"/>
    <row r="22" ht="29" customHeight="true" s="8" customFormat="true">
      <c r="B22" s="237" t="s">
        <v>315</v>
      </c>
      <c r="C22" s="237" t="e"/>
      <c r="D22" s="237" t="e"/>
      <c r="E22" s="237" t="e"/>
      <c r="F22" s="237" t="e"/>
      <c r="G22" s="237" t="e"/>
      <c r="H22" s="237" t="e"/>
      <c r="I22" s="237" t="e"/>
      <c r="J22" s="237" t="e"/>
      <c r="K22" s="237" t="e"/>
      <c r="L22" s="237" t="e"/>
      <c r="M22" s="237" t="e"/>
      <c r="N22" s="237" t="e"/>
      <c r="O22" s="237" t="e"/>
      <c r="P22" s="237" t="e"/>
      <c r="Q22" s="237" t="e"/>
      <c r="R22" s="237" t="e"/>
    </row>
    <row r="23" ht="13" customHeight="true" s="8" customFormat="true">
      <c r="A23" s="238" t="e"/>
      <c r="B23" s="128" t="s">
        <v>302</v>
      </c>
      <c r="C23" s="128" t="s">
        <v>28</v>
      </c>
      <c r="D23" s="50" t="s">
        <v>316</v>
      </c>
      <c r="E23" s="50" t="e"/>
      <c r="F23" s="50" t="e"/>
      <c r="G23" s="50" t="e"/>
      <c r="H23" s="50" t="e"/>
      <c r="I23" s="50" t="e"/>
      <c r="J23" s="128" t="s">
        <v>317</v>
      </c>
      <c r="K23" s="128" t="e"/>
      <c r="L23" s="128" t="e"/>
      <c r="M23" s="128" t="s">
        <v>318</v>
      </c>
      <c r="N23" s="128" t="e"/>
      <c r="O23" s="128" t="e"/>
      <c r="P23" s="128" t="s">
        <v>319</v>
      </c>
      <c r="Q23" s="128" t="e"/>
      <c r="R23" s="128" t="e"/>
    </row>
    <row r="24" ht="13" customHeight="true" s="8" customFormat="true">
      <c r="B24" s="239" t="e"/>
      <c r="C24" s="239" t="e"/>
      <c r="D24" s="50" t="s">
        <v>320</v>
      </c>
      <c r="E24" s="50" t="e"/>
      <c r="F24" s="50" t="e"/>
      <c r="G24" s="50" t="s">
        <v>321</v>
      </c>
      <c r="H24" s="50" t="e"/>
      <c r="I24" s="50" t="e"/>
      <c r="J24" s="85" t="e"/>
      <c r="K24" s="86" t="e"/>
      <c r="L24" s="240" t="e"/>
      <c r="M24" s="85" t="e"/>
      <c r="N24" s="86" t="e"/>
      <c r="O24" s="240" t="e"/>
      <c r="P24" s="85" t="e"/>
      <c r="Q24" s="86" t="e"/>
      <c r="R24" s="240" t="e"/>
    </row>
    <row r="25" ht="26" customHeight="true" s="241" customFormat="true">
      <c r="B25" s="127" t="e"/>
      <c r="C25" s="127" t="e"/>
      <c r="D25" s="50" t="s">
        <v>322</v>
      </c>
      <c r="E25" s="50" t="s">
        <v>323</v>
      </c>
      <c r="F25" s="50" t="s">
        <v>324</v>
      </c>
      <c r="G25" s="50" t="s">
        <v>322</v>
      </c>
      <c r="H25" s="50" t="s">
        <v>323</v>
      </c>
      <c r="I25" s="50" t="s">
        <v>324</v>
      </c>
      <c r="J25" s="50" t="s">
        <v>322</v>
      </c>
      <c r="K25" s="50" t="s">
        <v>323</v>
      </c>
      <c r="L25" s="50" t="s">
        <v>324</v>
      </c>
      <c r="M25" s="50" t="s">
        <v>322</v>
      </c>
      <c r="N25" s="50" t="s">
        <v>323</v>
      </c>
      <c r="O25" s="50" t="s">
        <v>324</v>
      </c>
      <c r="P25" s="50" t="s">
        <v>322</v>
      </c>
      <c r="Q25" s="50" t="s">
        <v>323</v>
      </c>
      <c r="R25" s="50" t="s">
        <v>324</v>
      </c>
      <c r="S25" s="3" t="e"/>
    </row>
    <row r="26" ht="11" customHeight="true" s="242" customFormat="true">
      <c r="A26" s="36" t="e"/>
      <c r="B26" s="37" t="s">
        <v>50</v>
      </c>
      <c r="C26" s="243" t="s">
        <v>51</v>
      </c>
      <c r="D26" s="243" t="s">
        <v>52</v>
      </c>
      <c r="E26" s="243" t="s">
        <v>53</v>
      </c>
      <c r="F26" s="243" t="s">
        <v>54</v>
      </c>
      <c r="G26" s="243" t="s">
        <v>55</v>
      </c>
      <c r="H26" s="243" t="s">
        <v>57</v>
      </c>
      <c r="I26" s="243" t="s">
        <v>60</v>
      </c>
      <c r="J26" s="243" t="s">
        <v>61</v>
      </c>
      <c r="K26" s="243" t="s">
        <v>62</v>
      </c>
      <c r="L26" s="243" t="s">
        <v>63</v>
      </c>
      <c r="M26" s="243" t="s">
        <v>8</v>
      </c>
      <c r="N26" s="243" t="s">
        <v>64</v>
      </c>
      <c r="O26" s="243" t="s">
        <v>66</v>
      </c>
      <c r="P26" s="243" t="s">
        <v>67</v>
      </c>
      <c r="Q26" s="37" t="s">
        <v>68</v>
      </c>
      <c r="R26" s="37" t="s">
        <v>69</v>
      </c>
      <c r="S26" s="36" t="e"/>
    </row>
    <row r="27" ht="14" customHeight="true" s="244" customFormat="true">
      <c r="A27" s="41" t="e"/>
      <c r="B27" s="42" t="s">
        <v>325</v>
      </c>
      <c r="C27" s="43" t="s">
        <v>326</v>
      </c>
      <c r="D27" s="117" t="n">
        <v>0</v>
      </c>
      <c r="E27" s="117" t="n">
        <v>0</v>
      </c>
      <c r="F27" s="108" t="n">
        <v>0</v>
      </c>
      <c r="G27" s="117" t="n">
        <v>0</v>
      </c>
      <c r="H27" s="117" t="n">
        <v>0</v>
      </c>
      <c r="I27" s="108" t="n">
        <v>0</v>
      </c>
      <c r="J27" s="117" t="n">
        <v>0</v>
      </c>
      <c r="K27" s="117" t="n">
        <v>0</v>
      </c>
      <c r="L27" s="108" t="n">
        <v>0</v>
      </c>
      <c r="M27" s="117" t="n">
        <v>0</v>
      </c>
      <c r="N27" s="117" t="n">
        <v>0</v>
      </c>
      <c r="O27" s="108" t="n">
        <v>0</v>
      </c>
      <c r="P27" s="117" t="n">
        <v>0</v>
      </c>
      <c r="Q27" s="117" t="n">
        <v>0</v>
      </c>
      <c r="R27" s="109" t="n">
        <v>0</v>
      </c>
      <c r="S27" s="245" t="e"/>
    </row>
    <row r="28" ht="26" customHeight="true" s="244" customFormat="true">
      <c r="A28" s="41" t="e"/>
      <c r="B28" s="42" t="s">
        <v>327</v>
      </c>
      <c r="C28" s="49" t="s">
        <v>328</v>
      </c>
      <c r="D28" s="78" t="b">
        <f>=IF(D29="-",0,D29) + IF(D31="-",0,D31) + IF(D32="-",0,D32) </f>
      </c>
      <c r="E28" s="78" t="b">
        <f>=IF(E29="-",0,E29) + IF(E30="-",0,E30) + IF(E31="-",0,E31) + IF(E32="-",0,E32) </f>
      </c>
      <c r="F28" s="51" t="b">
        <f>=IF(F29="-",0,F29) + IF(F30="-",0,F30) + IF(F31="-",0,F31) + IF(F32="-",0,F32) </f>
      </c>
      <c r="G28" s="78" t="b">
        <f>=IF(G29="-",0,G29) + IF(G31="-",0,G31) + IF(G32="-",0,G32) </f>
      </c>
      <c r="H28" s="78" t="b">
        <f>=IF(H29="-",0,H29) + IF(H30="-",0,H30) + IF(H31="-",0,H31) + IF(H32="-",0,H32) </f>
      </c>
      <c r="I28" s="51" t="b">
        <f>=IF(I29="-",0,I29) + IF(I30="-",0,I30) + IF(I31="-",0,I31) + IF(I32="-",0,I32) </f>
      </c>
      <c r="J28" s="78" t="b">
        <f>=IF(J29="-",0,J29) + IF(J31="-",0,J31) + IF(J32="-",0,J32) </f>
      </c>
      <c r="K28" s="78" t="b">
        <f>=IF(K29="-",0,K29) + IF(K30="-",0,K30) + IF(K31="-",0,K31) + IF(K32="-",0,K32) </f>
      </c>
      <c r="L28" s="51" t="b">
        <f>=IF(L29="-",0,L29) + IF(L30="-",0,L30) + IF(L31="-",0,L31) + IF(L32="-",0,L32) </f>
      </c>
      <c r="M28" s="78" t="b">
        <f>=IF(M29="-",0,M29) + IF(M31="-",0,M31) + IF(M32="-",0,M32) </f>
      </c>
      <c r="N28" s="78" t="b">
        <f>=IF(N29="-",0,N29) + IF(N30="-",0,N30) + IF(N31="-",0,N31) + IF(N32="-",0,N32) </f>
      </c>
      <c r="O28" s="51" t="b">
        <f>=IF(O29="-",0,O29) + IF(O30="-",0,O30) + IF(O31="-",0,O31) + IF(O32="-",0,O32) </f>
      </c>
      <c r="P28" s="78" t="b">
        <f>=IF(P29="-",0,P29) + IF(P31="-",0,P31) + IF(P32="-",0,P32) </f>
      </c>
      <c r="Q28" s="78" t="b">
        <f>=IF(Q29="-",0,Q29) + IF(Q30="-",0,Q30) + IF(Q31="-",0,Q31) + IF(Q32="-",0,Q32) </f>
      </c>
      <c r="R28" s="52" t="b">
        <f>=IF(R29="-",0,R29) + IF(R30="-",0,R30) + IF(R31="-",0,R31) + IF(R32="-",0,R32) </f>
      </c>
      <c r="S28" s="245" t="e"/>
    </row>
    <row r="29" ht="26" customHeight="true" s="8" customFormat="true">
      <c r="A29" s="56" t="e"/>
      <c r="B29" s="79" t="s">
        <v>329</v>
      </c>
      <c r="C29" s="70" t="s">
        <v>330</v>
      </c>
      <c r="D29" s="71" t="n">
        <v>0</v>
      </c>
      <c r="E29" s="71" t="n">
        <v>0</v>
      </c>
      <c r="F29" s="72" t="n">
        <v>0</v>
      </c>
      <c r="G29" s="71" t="n">
        <v>0</v>
      </c>
      <c r="H29" s="71" t="n">
        <v>0</v>
      </c>
      <c r="I29" s="72" t="n">
        <v>0</v>
      </c>
      <c r="J29" s="71" t="n">
        <v>0</v>
      </c>
      <c r="K29" s="71" t="n">
        <v>0</v>
      </c>
      <c r="L29" s="72" t="n">
        <v>0</v>
      </c>
      <c r="M29" s="71" t="n">
        <v>0</v>
      </c>
      <c r="N29" s="71" t="n">
        <v>0</v>
      </c>
      <c r="O29" s="72" t="n">
        <v>0</v>
      </c>
      <c r="P29" s="71" t="n">
        <v>0</v>
      </c>
      <c r="Q29" s="71" t="n">
        <v>0</v>
      </c>
      <c r="R29" s="80" t="n">
        <v>0</v>
      </c>
      <c r="S29" s="1" t="e"/>
    </row>
    <row r="30" ht="14" customHeight="true" s="8" customFormat="true">
      <c r="A30" s="56" t="e"/>
      <c r="B30" s="79" t="s">
        <v>95</v>
      </c>
      <c r="C30" s="70" t="s">
        <v>331</v>
      </c>
      <c r="D30" s="50" t="s">
        <v>75</v>
      </c>
      <c r="E30" s="71" t="n">
        <v>0</v>
      </c>
      <c r="F30" s="72" t="n">
        <v>0</v>
      </c>
      <c r="G30" s="50" t="s">
        <v>75</v>
      </c>
      <c r="H30" s="71" t="n">
        <v>0</v>
      </c>
      <c r="I30" s="72" t="n">
        <v>0</v>
      </c>
      <c r="J30" s="50" t="s">
        <v>75</v>
      </c>
      <c r="K30" s="71" t="n">
        <v>0</v>
      </c>
      <c r="L30" s="72" t="n">
        <v>0</v>
      </c>
      <c r="M30" s="50" t="s">
        <v>75</v>
      </c>
      <c r="N30" s="71" t="n">
        <v>0</v>
      </c>
      <c r="O30" s="72" t="n">
        <v>0</v>
      </c>
      <c r="P30" s="50" t="s">
        <v>75</v>
      </c>
      <c r="Q30" s="71" t="n">
        <v>0</v>
      </c>
      <c r="R30" s="80" t="n">
        <v>0</v>
      </c>
      <c r="S30" s="1" t="e"/>
    </row>
    <row r="31" ht="14" customHeight="true" s="8" customFormat="true">
      <c r="A31" s="56" t="e"/>
      <c r="B31" s="79" t="s">
        <v>332</v>
      </c>
      <c r="C31" s="70" t="s">
        <v>333</v>
      </c>
      <c r="D31" s="71" t="n">
        <v>0</v>
      </c>
      <c r="E31" s="71" t="n">
        <v>0</v>
      </c>
      <c r="F31" s="72" t="n">
        <v>0</v>
      </c>
      <c r="G31" s="71" t="n">
        <v>0</v>
      </c>
      <c r="H31" s="71" t="n">
        <v>0</v>
      </c>
      <c r="I31" s="72" t="n">
        <v>0</v>
      </c>
      <c r="J31" s="71" t="n">
        <v>0</v>
      </c>
      <c r="K31" s="71" t="n">
        <v>0</v>
      </c>
      <c r="L31" s="72" t="n">
        <v>0</v>
      </c>
      <c r="M31" s="71" t="n">
        <v>0</v>
      </c>
      <c r="N31" s="71" t="n">
        <v>0</v>
      </c>
      <c r="O31" s="72" t="n">
        <v>0</v>
      </c>
      <c r="P31" s="71" t="n">
        <v>0</v>
      </c>
      <c r="Q31" s="71" t="n">
        <v>0</v>
      </c>
      <c r="R31" s="80" t="n">
        <v>0</v>
      </c>
      <c r="S31" s="1" t="e"/>
    </row>
    <row r="32" ht="14" customHeight="true" s="8" customFormat="true">
      <c r="A32" s="56" t="e"/>
      <c r="B32" s="79" t="s">
        <v>334</v>
      </c>
      <c r="C32" s="70" t="s">
        <v>335</v>
      </c>
      <c r="D32" s="71" t="n">
        <v>0</v>
      </c>
      <c r="E32" s="71" t="n">
        <v>0</v>
      </c>
      <c r="F32" s="72" t="n">
        <v>0</v>
      </c>
      <c r="G32" s="71" t="n">
        <v>0</v>
      </c>
      <c r="H32" s="71" t="n">
        <v>0</v>
      </c>
      <c r="I32" s="72" t="n">
        <v>0</v>
      </c>
      <c r="J32" s="71" t="n">
        <v>0</v>
      </c>
      <c r="K32" s="71" t="n">
        <v>0</v>
      </c>
      <c r="L32" s="72" t="n">
        <v>0</v>
      </c>
      <c r="M32" s="71" t="n">
        <v>0</v>
      </c>
      <c r="N32" s="71" t="n">
        <v>0</v>
      </c>
      <c r="O32" s="72" t="n">
        <v>0</v>
      </c>
      <c r="P32" s="71" t="n">
        <v>0</v>
      </c>
      <c r="Q32" s="71" t="n">
        <v>0</v>
      </c>
      <c r="R32" s="80" t="n">
        <v>0</v>
      </c>
      <c r="S32" s="1" t="e"/>
    </row>
    <row r="33" ht="26" customHeight="true" s="141" customFormat="true">
      <c r="A33" s="41" t="e"/>
      <c r="B33" s="42" t="s">
        <v>336</v>
      </c>
      <c r="C33" s="49" t="s">
        <v>337</v>
      </c>
      <c r="D33" s="78" t="b">
        <f>=IF(D34="-",0,D34) + IF(D35="-",0,D35) + IF(D36="-",0,D36) + IF(D37="-",0,D37) + IF(D38="-",0,D38) </f>
      </c>
      <c r="E33" s="78" t="b">
        <f>=IF(E34="-",0,E34) + IF(E35="-",0,E35) + IF(E36="-",0,E36) + IF(E38="-",0,E38) </f>
      </c>
      <c r="F33" s="51" t="b">
        <f>=IF(F34="-",0,F34) + IF(F35="-",0,F35) + IF(F36="-",0,F36) + IF(F38="-",0,F38) </f>
      </c>
      <c r="G33" s="78" t="b">
        <f>=IF(G34="-",0,G34) + IF(G35="-",0,G35) + IF(G36="-",0,G36) + IF(G37="-",0,G37) + IF(G38="-",0,G38) </f>
      </c>
      <c r="H33" s="78" t="b">
        <f>=IF(H34="-",0,H34) + IF(H35="-",0,H35) + IF(H36="-",0,H36) + IF(H38="-",0,H38) </f>
      </c>
      <c r="I33" s="51" t="b">
        <f>=IF(I34="-",0,I34) + IF(I35="-",0,I35) + IF(I36="-",0,I36) + IF(I38="-",0,I38) </f>
      </c>
      <c r="J33" s="78" t="b">
        <f>=IF(J34="-",0,J34) + IF(J35="-",0,J35) + IF(J36="-",0,J36) + IF(J37="-",0,J37) + IF(J38="-",0,J38) </f>
      </c>
      <c r="K33" s="78" t="b">
        <f>=IF(K34="-",0,K34) + IF(K35="-",0,K35) + IF(K36="-",0,K36) + IF(K38="-",0,K38) </f>
      </c>
      <c r="L33" s="51" t="b">
        <f>=IF(L34="-",0,L34) + IF(L35="-",0,L35) + IF(L36="-",0,L36) + IF(L38="-",0,L38) </f>
      </c>
      <c r="M33" s="78" t="b">
        <f>=IF(M34="-",0,M34) + IF(M35="-",0,M35) + IF(M36="-",0,M36) + IF(M37="-",0,M37) + IF(M38="-",0,M38) </f>
      </c>
      <c r="N33" s="78" t="b">
        <f>=IF(N34="-",0,N34) + IF(N35="-",0,N35) + IF(N36="-",0,N36) + IF(N38="-",0,N38) </f>
      </c>
      <c r="O33" s="51" t="b">
        <f>=IF(O34="-",0,O34) + IF(O35="-",0,O35) + IF(O36="-",0,O36) + IF(O38="-",0,O38) </f>
      </c>
      <c r="P33" s="78" t="b">
        <f>=IF(P34="-",0,P34) + IF(P35="-",0,P35) + IF(P36="-",0,P36) + IF(P37="-",0,P37) + IF(P38="-",0,P38) </f>
      </c>
      <c r="Q33" s="78" t="b">
        <f>=IF(Q34="-",0,Q34) + IF(Q35="-",0,Q35) + IF(Q36="-",0,Q36) + IF(Q38="-",0,Q38) </f>
      </c>
      <c r="R33" s="52" t="b">
        <f>=IF(R34="-",0,R34) + IF(R35="-",0,R35) + IF(R36="-",0,R36) + IF(R38="-",0,R38) </f>
      </c>
      <c r="S33" s="40" t="e"/>
    </row>
    <row r="34" ht="26" customHeight="true" s="8" customFormat="true">
      <c r="A34" s="56" t="e"/>
      <c r="B34" s="79" t="s">
        <v>338</v>
      </c>
      <c r="C34" s="70" t="s">
        <v>339</v>
      </c>
      <c r="D34" s="71" t="n">
        <v>0</v>
      </c>
      <c r="E34" s="71" t="n">
        <v>0</v>
      </c>
      <c r="F34" s="72" t="n">
        <v>0</v>
      </c>
      <c r="G34" s="71" t="n">
        <v>0</v>
      </c>
      <c r="H34" s="71" t="n">
        <v>0</v>
      </c>
      <c r="I34" s="72" t="n">
        <v>0</v>
      </c>
      <c r="J34" s="71" t="n">
        <v>0</v>
      </c>
      <c r="K34" s="71" t="n">
        <v>0</v>
      </c>
      <c r="L34" s="72" t="n">
        <v>0</v>
      </c>
      <c r="M34" s="71" t="n">
        <v>0</v>
      </c>
      <c r="N34" s="71" t="n">
        <v>0</v>
      </c>
      <c r="O34" s="72" t="n">
        <v>0</v>
      </c>
      <c r="P34" s="71" t="n">
        <v>0</v>
      </c>
      <c r="Q34" s="71" t="n">
        <v>0</v>
      </c>
      <c r="R34" s="80" t="n">
        <v>0</v>
      </c>
      <c r="S34" s="1" t="e"/>
    </row>
    <row r="35" ht="14" customHeight="true" s="8" customFormat="true">
      <c r="A35" s="56" t="e"/>
      <c r="B35" s="79" t="s">
        <v>340</v>
      </c>
      <c r="C35" s="70" t="s">
        <v>341</v>
      </c>
      <c r="D35" s="71" t="n">
        <v>0</v>
      </c>
      <c r="E35" s="71" t="n">
        <v>0</v>
      </c>
      <c r="F35" s="72" t="n">
        <v>0</v>
      </c>
      <c r="G35" s="71" t="n">
        <v>0</v>
      </c>
      <c r="H35" s="71" t="n">
        <v>0</v>
      </c>
      <c r="I35" s="72" t="n">
        <v>0</v>
      </c>
      <c r="J35" s="71" t="n">
        <v>0</v>
      </c>
      <c r="K35" s="71" t="n">
        <v>0</v>
      </c>
      <c r="L35" s="72" t="n">
        <v>0</v>
      </c>
      <c r="M35" s="71" t="n">
        <v>0</v>
      </c>
      <c r="N35" s="71" t="n">
        <v>0</v>
      </c>
      <c r="O35" s="72" t="n">
        <v>0</v>
      </c>
      <c r="P35" s="71" t="n">
        <v>0</v>
      </c>
      <c r="Q35" s="71" t="n">
        <v>0</v>
      </c>
      <c r="R35" s="80" t="n">
        <v>0</v>
      </c>
      <c r="S35" s="1" t="e"/>
    </row>
    <row r="36" ht="14" customHeight="true" s="8" customFormat="true">
      <c r="A36" s="56" t="e"/>
      <c r="B36" s="79" t="s">
        <v>342</v>
      </c>
      <c r="C36" s="70" t="s">
        <v>343</v>
      </c>
      <c r="D36" s="71" t="n">
        <v>0</v>
      </c>
      <c r="E36" s="71" t="n">
        <v>0</v>
      </c>
      <c r="F36" s="72" t="n">
        <v>0</v>
      </c>
      <c r="G36" s="71" t="n">
        <v>0</v>
      </c>
      <c r="H36" s="71" t="n">
        <v>0</v>
      </c>
      <c r="I36" s="72" t="n">
        <v>0</v>
      </c>
      <c r="J36" s="71" t="n">
        <v>0</v>
      </c>
      <c r="K36" s="71" t="n">
        <v>0</v>
      </c>
      <c r="L36" s="72" t="n">
        <v>0</v>
      </c>
      <c r="M36" s="71" t="n">
        <v>0</v>
      </c>
      <c r="N36" s="71" t="n">
        <v>0</v>
      </c>
      <c r="O36" s="72" t="n">
        <v>0</v>
      </c>
      <c r="P36" s="71" t="n">
        <v>0</v>
      </c>
      <c r="Q36" s="71" t="n">
        <v>0</v>
      </c>
      <c r="R36" s="80" t="n">
        <v>0</v>
      </c>
      <c r="S36" s="1" t="e"/>
    </row>
    <row r="37" ht="14" customHeight="true" s="8" customFormat="true">
      <c r="A37" s="56" t="e"/>
      <c r="B37" s="79" t="s">
        <v>344</v>
      </c>
      <c r="C37" s="70" t="s">
        <v>345</v>
      </c>
      <c r="D37" s="71" t="n">
        <v>0</v>
      </c>
      <c r="E37" s="50" t="s">
        <v>75</v>
      </c>
      <c r="F37" s="50" t="s">
        <v>75</v>
      </c>
      <c r="G37" s="71" t="n">
        <v>0</v>
      </c>
      <c r="H37" s="50" t="s">
        <v>75</v>
      </c>
      <c r="I37" s="50" t="s">
        <v>75</v>
      </c>
      <c r="J37" s="71" t="n">
        <v>0</v>
      </c>
      <c r="K37" s="50" t="s">
        <v>75</v>
      </c>
      <c r="L37" s="50" t="s">
        <v>75</v>
      </c>
      <c r="M37" s="71" t="n">
        <v>0</v>
      </c>
      <c r="N37" s="50" t="s">
        <v>75</v>
      </c>
      <c r="O37" s="50" t="s">
        <v>75</v>
      </c>
      <c r="P37" s="71" t="n">
        <v>0</v>
      </c>
      <c r="Q37" s="50" t="s">
        <v>75</v>
      </c>
      <c r="R37" s="144" t="s">
        <v>75</v>
      </c>
      <c r="S37" s="1" t="e"/>
    </row>
    <row r="38" ht="14" customHeight="true" s="246" customFormat="true">
      <c r="A38" s="56" t="e"/>
      <c r="B38" s="79" t="s">
        <v>346</v>
      </c>
      <c r="C38" s="70" t="s">
        <v>347</v>
      </c>
      <c r="D38" s="71" t="n">
        <v>0</v>
      </c>
      <c r="E38" s="71" t="n">
        <v>0</v>
      </c>
      <c r="F38" s="72" t="n">
        <v>0</v>
      </c>
      <c r="G38" s="71" t="n">
        <v>0</v>
      </c>
      <c r="H38" s="71" t="n">
        <v>0</v>
      </c>
      <c r="I38" s="72" t="n">
        <v>0</v>
      </c>
      <c r="J38" s="71" t="n">
        <v>0</v>
      </c>
      <c r="K38" s="71" t="n">
        <v>0</v>
      </c>
      <c r="L38" s="72" t="n">
        <v>0</v>
      </c>
      <c r="M38" s="71" t="n">
        <v>0</v>
      </c>
      <c r="N38" s="71" t="n">
        <v>0</v>
      </c>
      <c r="O38" s="72" t="n">
        <v>0</v>
      </c>
      <c r="P38" s="71" t="n">
        <v>0</v>
      </c>
      <c r="Q38" s="71" t="n">
        <v>0</v>
      </c>
      <c r="R38" s="80" t="n">
        <v>0</v>
      </c>
      <c r="S38" s="1" t="e"/>
    </row>
    <row r="39" ht="26" customHeight="true" s="247" customFormat="true">
      <c r="A39" s="41" t="e"/>
      <c r="B39" s="42" t="s">
        <v>348</v>
      </c>
      <c r="C39" s="49" t="s">
        <v>349</v>
      </c>
      <c r="D39" s="78" t="b">
        <f>=IF(D27="-",0,D27)+IF(D28="-",0,D28)-IF(D33="-",0,D33)</f>
      </c>
      <c r="E39" s="78" t="b">
        <f>=IF(E27="-",0,E27)+IF(E28="-",0,E28)-IF(E33="-",0,E33)</f>
      </c>
      <c r="F39" s="51" t="b">
        <f>=IF((F27 * 1000)="-",0,(F27 * 1000))+IF((F28 * 1000)="-",0,(F28 * 1000))-IF((F33 * 1000)="-",0,(F33 * 1000))</f>
      </c>
      <c r="G39" s="78" t="b">
        <f>=IF(G27="-",0,G27)+IF(G28="-",0,G28)-IF(G33="-",0,G33)</f>
      </c>
      <c r="H39" s="78" t="b">
        <f>=IF(H27="-",0,H27)+IF(H28="-",0,H28)-IF(H33="-",0,H33)</f>
      </c>
      <c r="I39" s="51" t="b">
        <f>=IF((I27 * 1000)="-",0,(I27 * 1000))+IF((I28 * 1000)="-",0,(I28 * 1000))-IF((I33 * 1000)="-",0,(I33 * 1000))</f>
      </c>
      <c r="J39" s="78" t="b">
        <f>=IF(J27="-",0,J27)+IF(J28="-",0,J28)-IF(J33="-",0,J33)</f>
      </c>
      <c r="K39" s="78" t="b">
        <f>=IF(K27="-",0,K27)+IF(K28="-",0,K28)-IF(K33="-",0,K33)</f>
      </c>
      <c r="L39" s="51" t="b">
        <f>=IF((L27 * 1000)="-",0,(L27 * 1000))+IF((L28 * 1000)="-",0,(L28 * 1000))-IF((L33 * 1000)="-",0,(L33 * 1000))</f>
      </c>
      <c r="M39" s="78" t="b">
        <f>=IF(M27="-",0,M27)+IF(M28="-",0,M28)-IF(M33="-",0,M33)</f>
      </c>
      <c r="N39" s="78" t="b">
        <f>=IF(N27="-",0,N27)+IF(N28="-",0,N28)-IF(N33="-",0,N33)</f>
      </c>
      <c r="O39" s="51" t="b">
        <f>=IF((O27 * 1000)="-",0,(O27 * 1000))+IF((O28 * 1000)="-",0,(O28 * 1000))-IF((O33 * 1000)="-",0,(O33 * 1000))</f>
      </c>
      <c r="P39" s="78" t="b">
        <f>=IF(P27="-",0,P27)+IF(P28="-",0,P28)-IF(P33="-",0,P33)</f>
      </c>
      <c r="Q39" s="78" t="b">
        <f>=IF(Q27="-",0,Q27)+IF(Q28="-",0,Q28)-IF(Q33="-",0,Q33)</f>
      </c>
      <c r="R39" s="52" t="b">
        <f>=IF((R27 * 1000)="-",0,(R27 * 1000))+IF((R28 * 1000)="-",0,(R28 * 1000))-IF((R33 * 1000)="-",0,(R33 * 1000))</f>
      </c>
      <c r="S39" s="40" t="e"/>
    </row>
    <row r="40" ht="14" customHeight="true" s="246" customFormat="true">
      <c r="A40" s="233" t="e"/>
      <c r="B40" s="115" t="s">
        <v>350</v>
      </c>
      <c r="C40" s="22" t="s">
        <v>351</v>
      </c>
      <c r="D40" s="99" t="s">
        <v>75</v>
      </c>
      <c r="E40" s="99" t="s">
        <v>75</v>
      </c>
      <c r="F40" s="248" t="b">
        <f/>
      </c>
      <c r="G40" s="99" t="s">
        <v>75</v>
      </c>
      <c r="H40" s="99" t="s">
        <v>75</v>
      </c>
      <c r="I40" s="248" t="b">
        <f/>
      </c>
      <c r="J40" s="99" t="s">
        <v>75</v>
      </c>
      <c r="K40" s="99" t="s">
        <v>75</v>
      </c>
      <c r="L40" s="248" t="b">
        <f/>
      </c>
      <c r="M40" s="99" t="s">
        <v>75</v>
      </c>
      <c r="N40" s="99" t="s">
        <v>75</v>
      </c>
      <c r="O40" s="248" t="b">
        <f/>
      </c>
      <c r="P40" s="99" t="s">
        <v>75</v>
      </c>
      <c r="Q40" s="99" t="s">
        <v>75</v>
      </c>
      <c r="R40" s="249" t="b">
        <f/>
      </c>
      <c r="S40" s="1" t="e"/>
    </row>
  </sheetData>
  <mergeCells count="23">
    <mergeCell ref="B2:F2"/>
    <mergeCell ref="B3:C3"/>
    <mergeCell ref="D3:D4"/>
    <mergeCell ref="E3:F4"/>
    <mergeCell ref="E5:F5"/>
    <mergeCell ref="E6:F6"/>
    <mergeCell ref="E7:F7"/>
    <mergeCell ref="A8:A9"/>
    <mergeCell ref="E8:F8"/>
    <mergeCell ref="E9:F9"/>
    <mergeCell ref="E10:F10"/>
    <mergeCell ref="E12:F12"/>
    <mergeCell ref="E13:F13"/>
    <mergeCell ref="B15:I15"/>
    <mergeCell ref="B22:R22"/>
    <mergeCell ref="B23:B25"/>
    <mergeCell ref="C23:C25"/>
    <mergeCell ref="D23:I23"/>
    <mergeCell ref="J23:L24"/>
    <mergeCell ref="M23:O24"/>
    <mergeCell ref="P23:R24"/>
    <mergeCell ref="D24:F24"/>
    <mergeCell ref="G24:I2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A48"/>
  <sheetViews>
    <sheetView workbookViewId="0"/>
  </sheetViews>
  <sheetFormatPr defaultColWidth="10.5" customHeight="true" defaultRowHeight="11.429"/>
  <cols>
    <col min="1" max="1" width="0.66796875" style="193" customWidth="true"/>
    <col min="2" max="2" width="63" style="193" customWidth="true"/>
    <col min="3" max="3" width="10.83203125" style="193" customWidth="true"/>
    <col min="4" max="4" width="17.5" style="193" customWidth="true"/>
    <col min="5" max="5" width="17.5" style="193" customWidth="true"/>
    <col min="6" max="6" width="17.5" style="193" customWidth="true"/>
    <col min="7" max="7" width="17.5" style="193" customWidth="true"/>
    <col min="8" max="8" width="17.5" style="193" customWidth="true"/>
    <col min="9" max="9" width="16.33203125" style="193" customWidth="true"/>
    <col min="10" max="10" width="16.33203125" style="193" customWidth="true"/>
    <col min="11" max="11" width="10.5" style="193" customWidth="true"/>
    <col min="12" max="12" width="10.5" style="193" customWidth="true"/>
    <col min="13" max="13" width="10.5" style="193" customWidth="true"/>
    <col min="14" max="14" width="10.5" style="193" customWidth="true"/>
    <col min="15" max="15" width="10.5" style="193" customWidth="true"/>
    <col min="16" max="16" width="10.5" style="193" customWidth="true"/>
    <col min="17" max="17" width="10.5" style="193" customWidth="true"/>
    <col min="18" max="18" width="10.5" style="193" customWidth="true"/>
    <col min="19" max="19" width="10.5" style="193" customWidth="true"/>
    <col min="20" max="20" width="10.5" style="193" customWidth="true"/>
    <col min="21" max="21" width="10.5" style="193" customWidth="true"/>
    <col min="22" max="22" width="10.5" style="193" customWidth="true"/>
    <col min="23" max="23" width="10.5" style="193" customWidth="true"/>
    <col min="24" max="24" width="10.5" style="193" customWidth="true"/>
    <col min="25" max="25" width="10.5" style="193" customWidth="true"/>
    <col min="26" max="26" width="10.5" style="193" customWidth="true"/>
    <col min="27" max="27" width="10.5" style="193" customWidth="true"/>
  </cols>
  <sheetData>
    <row r="1" ht="11" customHeight="true" s="194" customFormat="true">
      <c r="J1" s="250" t="s">
        <v>352</v>
      </c>
    </row>
    <row r="2" ht="29" customHeight="true" s="8" customFormat="true">
      <c r="B2" s="251" t="s">
        <v>353</v>
      </c>
      <c r="C2" s="251" t="e"/>
      <c r="D2" s="251" t="e"/>
      <c r="E2" s="251" t="e"/>
      <c r="F2" s="251" t="e"/>
      <c r="G2" s="251" t="e"/>
      <c r="H2" s="251" t="e"/>
    </row>
    <row r="3" ht="152" customHeight="true" s="8" customFormat="true">
      <c r="A3" s="3" t="e"/>
      <c r="B3" s="50" t="s">
        <v>302</v>
      </c>
      <c r="C3" s="50" t="s">
        <v>28</v>
      </c>
      <c r="D3" s="28" t="s">
        <v>354</v>
      </c>
      <c r="E3" s="28" t="s">
        <v>355</v>
      </c>
      <c r="F3" s="28" t="s">
        <v>356</v>
      </c>
      <c r="G3" s="28" t="s">
        <v>357</v>
      </c>
      <c r="H3" s="28" t="s">
        <v>358</v>
      </c>
      <c r="I3" s="252" t="s">
        <v>359</v>
      </c>
      <c r="J3" s="252" t="s">
        <v>360</v>
      </c>
      <c r="K3" s="1" t="e"/>
    </row>
    <row r="4" ht="11" customHeight="true" s="203" customFormat="true">
      <c r="A4" s="253" t="e"/>
      <c r="B4" s="37" t="s">
        <v>50</v>
      </c>
      <c r="C4" s="37" t="s">
        <v>51</v>
      </c>
      <c r="D4" s="37" t="s">
        <v>52</v>
      </c>
      <c r="E4" s="37" t="s">
        <v>53</v>
      </c>
      <c r="F4" s="37" t="s">
        <v>54</v>
      </c>
      <c r="G4" s="37" t="s">
        <v>55</v>
      </c>
      <c r="H4" s="37" t="s">
        <v>57</v>
      </c>
      <c r="I4" s="37" t="s">
        <v>60</v>
      </c>
      <c r="J4" s="37" t="s">
        <v>61</v>
      </c>
      <c r="K4" s="254" t="e"/>
    </row>
    <row r="5" ht="38" customHeight="true" s="141" customFormat="true">
      <c r="A5" s="36" t="e"/>
      <c r="B5" s="255" t="s">
        <v>361</v>
      </c>
      <c r="C5" s="43" t="s">
        <v>362</v>
      </c>
      <c r="D5" s="44" t="s">
        <v>75</v>
      </c>
      <c r="E5" s="256" t="b">
        <f>=IF(E6="-",0,E6) + IF(E17="-",0,E17) + IF(E22="-",0,E22) + IF(E25="-",0,E25) + IF(E26="-",0,E26) + IF(E28="-",0,E28) + IF(E29="-",0,E29) + IF(E30="-",0,E30) + IF(E31="-",0,E31) + IF(E35="-",0,E35) </f>
      </c>
      <c r="F5" s="44" t="s">
        <v>75</v>
      </c>
      <c r="G5" s="256" t="b">
        <f>=IF(G6="-",0,G6) + IF(G17="-",0,G17) + IF(G22="-",0,G22) + IF(G25="-",0,G25) + IF(G26="-",0,G26) + IF(G28="-",0,G28) + IF(G29="-",0,G29) + IF(G30="-",0,G30) + IF(G31="-",0,G31) + IF(G35="-",0,G35) </f>
      </c>
      <c r="H5" s="44" t="s">
        <v>75</v>
      </c>
      <c r="I5" s="257" t="b">
        <f/>
      </c>
      <c r="J5" s="258" t="b">
        <f>=IF(J6="-",0,J6) + IF(J17="-",0,J17) + IF(J22="-",0,J22) + IF(J25="-",0,J25) + IF(J26="-",0,J26) + IF(J28="-",0,J28) + IF(J29="-",0,J29) + IF(J30="-",0,J30) + IF(J31="-",0,J31) + IF(J35="-",0,J35) </f>
      </c>
      <c r="K5" s="40" t="e"/>
    </row>
    <row r="6" ht="38" customHeight="true" s="141" customFormat="true">
      <c r="A6" s="36" t="e"/>
      <c r="B6" s="255" t="s">
        <v>363</v>
      </c>
      <c r="C6" s="49" t="s">
        <v>364</v>
      </c>
      <c r="D6" s="259" t="b">
        <f>=IF(D7="-",0,D7) + IF(D8="-",0,D8) + IF(D9="-",0,D9) + IF(D10="-",0,D10) + IF(D11="-",0,D11) + IF(D12="-",0,D12) + IF(D13="-",0,D13) + IF(D14="-",0,D14) + IF(D15="-",0,D15) </f>
      </c>
      <c r="E6" s="260" t="b">
        <f>=IF(E7="-",0,E7) + IF(E8="-",0,E8) + IF(E9="-",0,E9) + IF(E10="-",0,E10) + IF(E11="-",0,E11) + IF(E12="-",0,E12) + IF(E13="-",0,E13) + IF(E14="-",0,E14) + IF(E15="-",0,E15) </f>
      </c>
      <c r="F6" s="259" t="b">
        <f>=IF((IF(D6="-",0,D6))=0,0,(IF((E6 * 1000)="-",0,(E6 * 1000)))/(IF(D6="-",0,D6)))</f>
      </c>
      <c r="G6" s="260" t="b">
        <f>=IF(G7="-",0,G7) + IF(G8="-",0,G8) + IF(G9="-",0,G9) + IF(G10="-",0,G10) + IF(G11="-",0,G11) + IF(G12="-",0,G12) + IF(G13="-",0,G13) + IF(G14="-",0,G14) + IF(G15="-",0,G15) </f>
      </c>
      <c r="H6" s="259" t="b">
        <f>=IF((IF(D6="-",0,D6))=0,0,(IF((G6 * 1000)="-",0,(G6 * 1000)))/(IF(D6="-",0,D6)))</f>
      </c>
      <c r="I6" s="261" t="b">
        <f/>
      </c>
      <c r="J6" s="262" t="b">
        <f>=IF(J7="-",0,J7) + IF(J8="-",0,J8) + IF(J9="-",0,J9) + IF(J10="-",0,J10) + IF(J11="-",0,J11) + IF(J12="-",0,J12) + IF(J13="-",0,J13) + IF(J14="-",0,J14) + IF(J15="-",0,J15) </f>
      </c>
      <c r="K6" s="1" t="e"/>
    </row>
    <row r="7" ht="26" customHeight="true" s="8" customFormat="true">
      <c r="A7" s="36" t="e"/>
      <c r="B7" s="220" t="s">
        <v>365</v>
      </c>
      <c r="C7" s="70" t="s">
        <v>366</v>
      </c>
      <c r="D7" s="263" t="n">
        <v>0</v>
      </c>
      <c r="E7" s="264" t="n">
        <v>0</v>
      </c>
      <c r="F7" s="259" t="b">
        <f>=IF((IF(D7="-",0,D7))=0,0,(IF((E7 * 1000)="-",0,(E7 * 1000)))/(IF(D7="-",0,D7)))</f>
      </c>
      <c r="G7" s="264" t="n">
        <v>0</v>
      </c>
      <c r="H7" s="259" t="b">
        <f>=IF((IF(D7="-",0,D7))=0,0,(IF((G7 * 1000)="-",0,(G7 * 1000)))/(IF(D7="-",0,D7)))</f>
      </c>
      <c r="I7" s="261" t="b">
        <f/>
      </c>
      <c r="J7" s="265" t="n">
        <v>0</v>
      </c>
      <c r="K7" s="1" t="e"/>
    </row>
    <row r="8" ht="14" customHeight="true" s="8" customFormat="true">
      <c r="A8" s="219" t="e"/>
      <c r="B8" s="220" t="s">
        <v>367</v>
      </c>
      <c r="C8" s="70" t="s">
        <v>368</v>
      </c>
      <c r="D8" s="263" t="n">
        <v>0</v>
      </c>
      <c r="E8" s="264" t="n">
        <v>0</v>
      </c>
      <c r="F8" s="259" t="b">
        <f>=IF((IF(D8="-",0,D8))=0,0,(IF((E8 * 1000)="-",0,(E8 * 1000)))/(IF(D8="-",0,D8)))</f>
      </c>
      <c r="G8" s="264" t="n">
        <v>0</v>
      </c>
      <c r="H8" s="259" t="b">
        <f>=IF((IF(D8="-",0,D8))=0,0,(IF((G8 * 1000)="-",0,(G8 * 1000)))/(IF(D8="-",0,D8)))</f>
      </c>
      <c r="I8" s="261" t="b">
        <f/>
      </c>
      <c r="J8" s="265" t="n">
        <v>0</v>
      </c>
      <c r="K8" s="266" t="e"/>
    </row>
    <row r="9" ht="14" customHeight="true" s="267" customFormat="true">
      <c r="A9" s="268" t="e"/>
      <c r="B9" s="269" t="s">
        <v>369</v>
      </c>
      <c r="C9" s="270" t="s">
        <v>370</v>
      </c>
      <c r="D9" s="263" t="n">
        <v>0</v>
      </c>
      <c r="E9" s="264" t="n">
        <v>0</v>
      </c>
      <c r="F9" s="259" t="b">
        <f>=IF((IF(D9="-",0,D9))=0,0,(IF((E9 * 1000)="-",0,(E9 * 1000)))/(IF(D9="-",0,D9)))</f>
      </c>
      <c r="G9" s="264" t="n">
        <v>0</v>
      </c>
      <c r="H9" s="259" t="b">
        <f>=IF((IF(D9="-",0,D9))=0,0,(IF((G9 * 1000)="-",0,(G9 * 1000)))/(IF(D9="-",0,D9)))</f>
      </c>
      <c r="I9" s="271" t="b">
        <f/>
      </c>
      <c r="J9" s="265" t="n">
        <v>0</v>
      </c>
      <c r="K9" s="266" t="e"/>
    </row>
    <row r="10" ht="14" customHeight="true" s="267" customFormat="true">
      <c r="A10" s="268" t="e"/>
      <c r="B10" s="269" t="s">
        <v>371</v>
      </c>
      <c r="C10" s="270" t="s">
        <v>372</v>
      </c>
      <c r="D10" s="263" t="n">
        <v>0</v>
      </c>
      <c r="E10" s="264" t="n">
        <v>0</v>
      </c>
      <c r="F10" s="259" t="b">
        <f>=IF((IF(D10="-",0,D10))=0,0,(IF((E10 * 1000)="-",0,(E10 * 1000)))/(IF(D10="-",0,D10)))</f>
      </c>
      <c r="G10" s="264" t="n">
        <v>0</v>
      </c>
      <c r="H10" s="259" t="b">
        <f>=IF((IF(D10="-",0,D10))=0,0,(IF((G10 * 1000)="-",0,(G10 * 1000)))/(IF(D10="-",0,D10)))</f>
      </c>
      <c r="I10" s="271" t="b">
        <f/>
      </c>
      <c r="J10" s="265" t="n">
        <v>0</v>
      </c>
      <c r="K10" s="266" t="e"/>
    </row>
    <row r="11" ht="14" customHeight="true" s="267" customFormat="true">
      <c r="A11" s="268" t="e"/>
      <c r="B11" s="269" t="s">
        <v>373</v>
      </c>
      <c r="C11" s="270" t="s">
        <v>374</v>
      </c>
      <c r="D11" s="263" t="n">
        <v>0</v>
      </c>
      <c r="E11" s="264" t="n">
        <v>0</v>
      </c>
      <c r="F11" s="259" t="b">
        <f>=IF((IF(D11="-",0,D11))=0,0,(IF((E11 * 1000)="-",0,(E11 * 1000)))/(IF(D11="-",0,D11)))</f>
      </c>
      <c r="G11" s="264" t="n">
        <v>0</v>
      </c>
      <c r="H11" s="259" t="b">
        <f>=IF((IF(D11="-",0,D11))=0,0,(IF((G11 * 1000)="-",0,(G11 * 1000)))/(IF(D11="-",0,D11)))</f>
      </c>
      <c r="I11" s="271" t="b">
        <f/>
      </c>
      <c r="J11" s="265" t="n">
        <v>0</v>
      </c>
      <c r="K11" s="272" t="e"/>
    </row>
    <row r="12" ht="14" customHeight="true" s="267" customFormat="true">
      <c r="A12" s="268" t="e"/>
      <c r="B12" s="269" t="s">
        <v>375</v>
      </c>
      <c r="C12" s="270" t="s">
        <v>376</v>
      </c>
      <c r="D12" s="263" t="n">
        <v>0</v>
      </c>
      <c r="E12" s="264" t="n">
        <v>0</v>
      </c>
      <c r="F12" s="259" t="b">
        <f>=IF((IF(D12="-",0,D12))=0,0,(IF((E12 * 1000)="-",0,(E12 * 1000)))/(IF(D12="-",0,D12)))</f>
      </c>
      <c r="G12" s="264" t="n">
        <v>0</v>
      </c>
      <c r="H12" s="259" t="b">
        <f>=IF((IF(D12="-",0,D12))=0,0,(IF((G12 * 1000)="-",0,(G12 * 1000)))/(IF(D12="-",0,D12)))</f>
      </c>
      <c r="I12" s="271" t="b">
        <f/>
      </c>
      <c r="J12" s="265" t="n">
        <v>0</v>
      </c>
      <c r="K12" s="272" t="e"/>
    </row>
    <row r="13" ht="14" customHeight="true" s="267" customFormat="true">
      <c r="A13" s="268" t="e"/>
      <c r="B13" s="269" t="s">
        <v>377</v>
      </c>
      <c r="C13" s="270" t="s">
        <v>378</v>
      </c>
      <c r="D13" s="263" t="n">
        <v>0</v>
      </c>
      <c r="E13" s="264" t="n">
        <v>0</v>
      </c>
      <c r="F13" s="259" t="b">
        <f>=IF((IF(D13="-",0,D13))=0,0,(IF((E13 * 1000)="-",0,(E13 * 1000)))/(IF(D13="-",0,D13)))</f>
      </c>
      <c r="G13" s="264" t="n">
        <v>0</v>
      </c>
      <c r="H13" s="259" t="b">
        <f>=IF((IF(D13="-",0,D13))=0,0,(IF((G13 * 1000)="-",0,(G13 * 1000)))/(IF(D13="-",0,D13)))</f>
      </c>
      <c r="I13" s="271" t="b">
        <f/>
      </c>
      <c r="J13" s="265" t="n">
        <v>0</v>
      </c>
      <c r="K13" s="266" t="e"/>
    </row>
    <row r="14" ht="14" customHeight="true" s="267" customFormat="true">
      <c r="A14" s="268" t="e"/>
      <c r="B14" s="269" t="s">
        <v>379</v>
      </c>
      <c r="C14" s="270" t="s">
        <v>380</v>
      </c>
      <c r="D14" s="263" t="n">
        <v>0</v>
      </c>
      <c r="E14" s="264" t="n">
        <v>0</v>
      </c>
      <c r="F14" s="259" t="b">
        <f>=IF((IF(D14="-",0,D14))=0,0,(IF((E14 * 1000)="-",0,(E14 * 1000)))/(IF(D14="-",0,D14)))</f>
      </c>
      <c r="G14" s="264" t="n">
        <v>0</v>
      </c>
      <c r="H14" s="259" t="b">
        <f>=IF((IF(D14="-",0,D14))=0,0,(IF((G14 * 1000)="-",0,(G14 * 1000)))/(IF(D14="-",0,D14)))</f>
      </c>
      <c r="I14" s="271" t="b">
        <f/>
      </c>
      <c r="J14" s="265" t="n">
        <v>0</v>
      </c>
      <c r="K14" s="266" t="e"/>
    </row>
    <row r="15" ht="26" customHeight="true" s="8" customFormat="true">
      <c r="A15" s="268" t="e"/>
      <c r="B15" s="269" t="s">
        <v>381</v>
      </c>
      <c r="C15" s="270" t="s">
        <v>382</v>
      </c>
      <c r="D15" s="263" t="n">
        <v>0</v>
      </c>
      <c r="E15" s="264" t="n">
        <v>0</v>
      </c>
      <c r="F15" s="259" t="b">
        <f>=IF((IF(D15="-",0,D15))=0,0,(IF((E15 * 1000)="-",0,(E15 * 1000)))/(IF(D15="-",0,D15)))</f>
      </c>
      <c r="G15" s="264" t="n">
        <v>0</v>
      </c>
      <c r="H15" s="259" t="b">
        <f>=IF((IF(D15="-",0,D15))=0,0,(IF((G15 * 1000)="-",0,(G15 * 1000)))/(IF(D15="-",0,D15)))</f>
      </c>
      <c r="I15" s="261" t="b">
        <f/>
      </c>
      <c r="J15" s="265" t="n">
        <v>0</v>
      </c>
      <c r="K15" s="266" t="e"/>
    </row>
    <row r="16" ht="26" customHeight="true" s="8" customFormat="true">
      <c r="A16" s="273" t="e"/>
      <c r="B16" s="274" t="s">
        <v>383</v>
      </c>
      <c r="C16" s="70" t="s">
        <v>384</v>
      </c>
      <c r="D16" s="263" t="n">
        <v>0</v>
      </c>
      <c r="E16" s="50" t="s">
        <v>75</v>
      </c>
      <c r="F16" s="50" t="s">
        <v>75</v>
      </c>
      <c r="G16" s="50" t="s">
        <v>75</v>
      </c>
      <c r="H16" s="50" t="s">
        <v>75</v>
      </c>
      <c r="I16" s="50" t="s">
        <v>75</v>
      </c>
      <c r="J16" s="144" t="s">
        <v>75</v>
      </c>
      <c r="K16" s="266" t="e"/>
    </row>
    <row r="17" ht="26" customHeight="true" s="8" customFormat="true">
      <c r="A17" s="275" t="e"/>
      <c r="B17" s="276" t="s">
        <v>385</v>
      </c>
      <c r="C17" s="270" t="s">
        <v>386</v>
      </c>
      <c r="D17" s="259" t="b">
        <f>=IF(D18="-",0,D18) + IF(D19="-",0,D19) + IF(D20="-",0,D20) </f>
      </c>
      <c r="E17" s="260" t="b">
        <f>=IF(E18="-",0,E18) + IF(E19="-",0,E19) + IF(E20="-",0,E20) </f>
      </c>
      <c r="F17" s="259" t="b">
        <f>=IF((IF(D17="-",0,D17))=0,0,(IF((E17 * 1000)="-",0,(E17 * 1000)))/(IF(D17="-",0,D17)))</f>
      </c>
      <c r="G17" s="260" t="b">
        <f>=IF(G18="-",0,G18) + IF(G19="-",0,G19) + IF(G20="-",0,G20) </f>
      </c>
      <c r="H17" s="259" t="b">
        <f>=IF((IF(D17="-",0,D17))=0,0,(IF((G17 * 1000)="-",0,(G17 * 1000)))/(IF(D17="-",0,D17)))</f>
      </c>
      <c r="I17" s="261" t="b">
        <f/>
      </c>
      <c r="J17" s="262" t="b">
        <f>=IF(J18="-",0,J18) + IF(J19="-",0,J19) + IF(J20="-",0,J20) </f>
      </c>
      <c r="K17" s="277" t="e"/>
    </row>
    <row r="18" ht="26" customHeight="true" s="8" customFormat="true">
      <c r="A18" s="268" t="e"/>
      <c r="B18" s="269" t="s">
        <v>387</v>
      </c>
      <c r="C18" s="70" t="s">
        <v>388</v>
      </c>
      <c r="D18" s="263" t="n">
        <v>0</v>
      </c>
      <c r="E18" s="264" t="n">
        <v>0</v>
      </c>
      <c r="F18" s="259" t="b">
        <f>=IF((IF(D18="-",0,D18))=0,0,(IF((E18 * 1000)="-",0,(E18 * 1000)))/(IF(D18="-",0,D18)))</f>
      </c>
      <c r="G18" s="264" t="n">
        <v>0</v>
      </c>
      <c r="H18" s="259" t="b">
        <f>=IF((IF(D18="-",0,D18))=0,0,(IF((G18 * 1000)="-",0,(G18 * 1000)))/(IF(D18="-",0,D18)))</f>
      </c>
      <c r="I18" s="261" t="b">
        <f/>
      </c>
      <c r="J18" s="265" t="n">
        <v>0</v>
      </c>
      <c r="K18" s="277" t="e"/>
    </row>
    <row r="19" ht="14" customHeight="true" s="8" customFormat="true">
      <c r="A19" s="268" t="e"/>
      <c r="B19" s="269" t="s">
        <v>389</v>
      </c>
      <c r="C19" s="70" t="s">
        <v>390</v>
      </c>
      <c r="D19" s="263" t="n">
        <v>0</v>
      </c>
      <c r="E19" s="264" t="n">
        <v>0</v>
      </c>
      <c r="F19" s="259" t="b">
        <f>=IF((IF(D19="-",0,D19))=0,0,(IF((E19 * 1000)="-",0,(E19 * 1000)))/(IF(D19="-",0,D19)))</f>
      </c>
      <c r="G19" s="264" t="n">
        <v>0</v>
      </c>
      <c r="H19" s="259" t="b">
        <f>=IF((IF(D19="-",0,D19))=0,0,(IF((G19 * 1000)="-",0,(G19 * 1000)))/(IF(D19="-",0,D19)))</f>
      </c>
      <c r="I19" s="261" t="b">
        <f/>
      </c>
      <c r="J19" s="265" t="n">
        <v>0</v>
      </c>
      <c r="K19" s="277" t="e"/>
    </row>
    <row r="20" ht="14" customHeight="true" s="8" customFormat="true">
      <c r="A20" s="268" t="e"/>
      <c r="B20" s="269" t="s">
        <v>391</v>
      </c>
      <c r="C20" s="70" t="s">
        <v>392</v>
      </c>
      <c r="D20" s="263" t="n">
        <v>0</v>
      </c>
      <c r="E20" s="264" t="n">
        <v>0</v>
      </c>
      <c r="F20" s="259" t="b">
        <f>=IF((IF(D20="-",0,D20))=0,0,(IF((E20 * 1000)="-",0,(E20 * 1000)))/(IF(D20="-",0,D20)))</f>
      </c>
      <c r="G20" s="264" t="n">
        <v>0</v>
      </c>
      <c r="H20" s="259" t="b">
        <f>=IF((IF(D20="-",0,D20))=0,0,(IF((G20 * 1000)="-",0,(G20 * 1000)))/(IF(D20="-",0,D20)))</f>
      </c>
      <c r="I20" s="261" t="b">
        <f/>
      </c>
      <c r="J20" s="265" t="n">
        <v>0</v>
      </c>
      <c r="K20" s="277" t="e"/>
    </row>
    <row r="21" ht="26" customHeight="true" s="8" customFormat="true">
      <c r="A21" s="273" t="e"/>
      <c r="B21" s="274" t="s">
        <v>393</v>
      </c>
      <c r="C21" s="70" t="s">
        <v>394</v>
      </c>
      <c r="D21" s="263" t="n">
        <v>0</v>
      </c>
      <c r="E21" s="50" t="s">
        <v>75</v>
      </c>
      <c r="F21" s="50" t="s">
        <v>75</v>
      </c>
      <c r="G21" s="50" t="s">
        <v>75</v>
      </c>
      <c r="H21" s="50" t="s">
        <v>75</v>
      </c>
      <c r="I21" s="50" t="s">
        <v>75</v>
      </c>
      <c r="J21" s="144" t="s">
        <v>75</v>
      </c>
      <c r="K21" s="3" t="e"/>
    </row>
    <row r="22" ht="14" customHeight="true" s="8" customFormat="true">
      <c r="A22" s="275" t="e"/>
      <c r="B22" s="276" t="s">
        <v>395</v>
      </c>
      <c r="C22" s="70" t="s">
        <v>396</v>
      </c>
      <c r="D22" s="263" t="n">
        <v>0</v>
      </c>
      <c r="E22" s="264" t="n">
        <v>0</v>
      </c>
      <c r="F22" s="259" t="b">
        <f>=IF((IF(D22="-",0,D22))=0,0,(IF((E22 * 1000)="-",0,(E22 * 1000)))/(IF(D22="-",0,D22)))</f>
      </c>
      <c r="G22" s="264" t="n">
        <v>0</v>
      </c>
      <c r="H22" s="259" t="b">
        <f>=IF((IF(D22="-",0,D22))=0,0,(IF((G22 * 1000)="-",0,(G22 * 1000)))/(IF(D22="-",0,D22)))</f>
      </c>
      <c r="I22" s="261" t="b">
        <f/>
      </c>
      <c r="J22" s="265" t="n">
        <v>0</v>
      </c>
      <c r="K22" s="1" t="e"/>
    </row>
    <row r="23" ht="26" customHeight="true" s="8" customFormat="true">
      <c r="A23" s="268" t="e"/>
      <c r="B23" s="269" t="s">
        <v>397</v>
      </c>
      <c r="C23" s="70" t="s">
        <v>398</v>
      </c>
      <c r="D23" s="263" t="n">
        <v>0</v>
      </c>
      <c r="E23" s="264" t="n">
        <v>0</v>
      </c>
      <c r="F23" s="259" t="b">
        <f>=IF((IF(D23="-",0,D23))=0,0,(IF((E23 * 1000)="-",0,(E23 * 1000)))/(IF(D23="-",0,D23)))</f>
      </c>
      <c r="G23" s="264" t="n">
        <v>0</v>
      </c>
      <c r="H23" s="259" t="b">
        <f>=IF((IF(D23="-",0,D23))=0,0,(IF((G23 * 1000)="-",0,(G23 * 1000)))/(IF(D23="-",0,D23)))</f>
      </c>
      <c r="I23" s="261" t="b">
        <f/>
      </c>
      <c r="J23" s="265" t="n">
        <v>0</v>
      </c>
      <c r="K23" s="1" t="e"/>
    </row>
    <row r="24" ht="14" customHeight="true" s="8" customFormat="true">
      <c r="A24" s="278" t="e"/>
      <c r="B24" s="279" t="s">
        <v>399</v>
      </c>
      <c r="C24" s="70" t="s">
        <v>400</v>
      </c>
      <c r="D24" s="263" t="n">
        <v>0</v>
      </c>
      <c r="E24" s="264" t="n">
        <v>0</v>
      </c>
      <c r="F24" s="259" t="b">
        <f>=IF((IF(D24="-",0,D24))=0,0,(IF((E24 * 1000)="-",0,(E24 * 1000)))/(IF(D24="-",0,D24)))</f>
      </c>
      <c r="G24" s="264" t="n">
        <v>0</v>
      </c>
      <c r="H24" s="259" t="b">
        <f>=IF((IF(D24="-",0,D24))=0,0,(IF((G24 * 1000)="-",0,(G24 * 1000)))/(IF(D24="-",0,D24)))</f>
      </c>
      <c r="I24" s="261" t="b">
        <f/>
      </c>
      <c r="J24" s="265" t="n">
        <v>0</v>
      </c>
      <c r="K24" s="1" t="e"/>
    </row>
    <row r="25" ht="14" customHeight="true" s="8" customFormat="true">
      <c r="A25" s="275" t="e"/>
      <c r="B25" s="276" t="s">
        <v>401</v>
      </c>
      <c r="C25" s="70" t="s">
        <v>402</v>
      </c>
      <c r="D25" s="263" t="n">
        <v>0</v>
      </c>
      <c r="E25" s="264" t="n">
        <v>0</v>
      </c>
      <c r="F25" s="259" t="b">
        <f>=IF((IF(D25="-",0,D25))=0,0,(IF((E25 * 1000)="-",0,(E25 * 1000)))/(IF(D25="-",0,D25)))</f>
      </c>
      <c r="G25" s="264" t="n">
        <v>0</v>
      </c>
      <c r="H25" s="259" t="b">
        <f>=IF((IF(D25="-",0,D25))=0,0,(IF((G25 * 1000)="-",0,(G25 * 1000)))/(IF(D25="-",0,D25)))</f>
      </c>
      <c r="I25" s="261" t="b">
        <f/>
      </c>
      <c r="J25" s="265" t="n">
        <v>0</v>
      </c>
      <c r="K25" s="1" t="e"/>
    </row>
    <row r="26" ht="14" customHeight="true" s="8" customFormat="true">
      <c r="A26" s="275" t="e"/>
      <c r="B26" s="276" t="s">
        <v>403</v>
      </c>
      <c r="C26" s="70" t="s">
        <v>404</v>
      </c>
      <c r="D26" s="263" t="n">
        <v>0</v>
      </c>
      <c r="E26" s="264" t="n">
        <v>0</v>
      </c>
      <c r="F26" s="259" t="b">
        <f>=IF((IF(D26="-",0,D26))=0,0,(IF((E26 * 1000)="-",0,(E26 * 1000)))/(IF(D26="-",0,D26)))</f>
      </c>
      <c r="G26" s="264" t="n">
        <v>0</v>
      </c>
      <c r="H26" s="259" t="b">
        <f>=IF((IF(D26="-",0,D26))=0,0,(IF((G26 * 1000)="-",0,(G26 * 1000)))/(IF(D26="-",0,D26)))</f>
      </c>
      <c r="I26" s="261" t="b">
        <f/>
      </c>
      <c r="J26" s="265" t="n">
        <v>0</v>
      </c>
      <c r="K26" s="1" t="e"/>
    </row>
    <row r="27" ht="26" customHeight="true" s="8" customFormat="true">
      <c r="A27" s="280" t="e"/>
      <c r="B27" s="281" t="s">
        <v>405</v>
      </c>
      <c r="C27" s="70" t="s">
        <v>406</v>
      </c>
      <c r="D27" s="263" t="n">
        <v>0</v>
      </c>
      <c r="E27" s="264" t="n">
        <v>0</v>
      </c>
      <c r="F27" s="259" t="b">
        <f>=IF((IF(D27="-",0,D27))=0,0,(IF((E27 * 1000)="-",0,(E27 * 1000)))/(IF(D27="-",0,D27)))</f>
      </c>
      <c r="G27" s="264" t="n">
        <v>0</v>
      </c>
      <c r="H27" s="259" t="b">
        <f>=IF((IF(D27="-",0,D27))=0,0,(IF((G27 * 1000)="-",0,(G27 * 1000)))/(IF(D27="-",0,D27)))</f>
      </c>
      <c r="I27" s="261" t="b">
        <f/>
      </c>
      <c r="J27" s="265" t="n">
        <v>0</v>
      </c>
      <c r="K27" s="1" t="e"/>
    </row>
    <row r="28" ht="14" customHeight="true" s="8" customFormat="true">
      <c r="A28" s="275" t="e"/>
      <c r="B28" s="276" t="s">
        <v>407</v>
      </c>
      <c r="C28" s="70" t="s">
        <v>408</v>
      </c>
      <c r="D28" s="71" t="n">
        <v>0</v>
      </c>
      <c r="E28" s="264" t="n">
        <v>0</v>
      </c>
      <c r="F28" s="259" t="b">
        <f>=IF((IF(D28="-",0,D28))=0,0,(IF((E28 * 1000)="-",0,(E28 * 1000)))/(IF(D28="-",0,D28)))</f>
      </c>
      <c r="G28" s="264" t="n">
        <v>0</v>
      </c>
      <c r="H28" s="259" t="b">
        <f>=IF((IF(D28="-",0,D28))=0,0,(IF((G28 * 1000)="-",0,(G28 * 1000)))/(IF(D28="-",0,D28)))</f>
      </c>
      <c r="I28" s="261" t="b">
        <f/>
      </c>
      <c r="J28" s="265" t="n">
        <v>0</v>
      </c>
      <c r="K28" s="1" t="e"/>
    </row>
    <row r="29" ht="26" customHeight="true" s="8" customFormat="true">
      <c r="A29" s="1" t="e"/>
      <c r="B29" s="282" t="s">
        <v>409</v>
      </c>
      <c r="C29" s="70" t="s">
        <v>410</v>
      </c>
      <c r="D29" s="71" t="n">
        <v>0</v>
      </c>
      <c r="E29" s="264" t="n">
        <v>0</v>
      </c>
      <c r="F29" s="259" t="b">
        <f>=IF((IF(D29="-",0,D29))=0,0,(IF((E29 * 1000)="-",0,(E29 * 1000)))/(IF(D29="-",0,D29)))</f>
      </c>
      <c r="G29" s="264" t="n">
        <v>0</v>
      </c>
      <c r="H29" s="259" t="b">
        <f>=IF((IF(D29="-",0,D29))=0,0,(IF((G29 * 1000)="-",0,(G29 * 1000)))/(IF(D29="-",0,D29)))</f>
      </c>
      <c r="I29" s="261" t="b">
        <f/>
      </c>
      <c r="J29" s="265" t="n">
        <v>0</v>
      </c>
      <c r="K29" s="1" t="e"/>
    </row>
    <row r="30" ht="14" customHeight="true" s="8" customFormat="true">
      <c r="A30" s="275" t="e"/>
      <c r="B30" s="276" t="s">
        <v>411</v>
      </c>
      <c r="C30" s="70" t="s">
        <v>412</v>
      </c>
      <c r="D30" s="263" t="n">
        <v>0</v>
      </c>
      <c r="E30" s="264" t="n">
        <v>0</v>
      </c>
      <c r="F30" s="259" t="b">
        <f>=IF((IF(D30="-",0,D30))=0,0,(IF((E30 * 1000)="-",0,(E30 * 1000)))/(IF(D30="-",0,D30)))</f>
      </c>
      <c r="G30" s="264" t="n">
        <v>0</v>
      </c>
      <c r="H30" s="259" t="b">
        <f>=IF((IF(D30="-",0,D30))=0,0,(IF((G30 * 1000)="-",0,(G30 * 1000)))/(IF(D30="-",0,D30)))</f>
      </c>
      <c r="I30" s="261" t="b">
        <f/>
      </c>
      <c r="J30" s="265" t="n">
        <v>0</v>
      </c>
      <c r="K30" s="1" t="e"/>
    </row>
    <row r="31" ht="26" customHeight="true" s="8" customFormat="true">
      <c r="A31" s="1" t="e"/>
      <c r="B31" s="282" t="s">
        <v>413</v>
      </c>
      <c r="C31" s="70" t="s">
        <v>414</v>
      </c>
      <c r="D31" s="50" t="s">
        <v>75</v>
      </c>
      <c r="E31" s="260" t="b">
        <f>=IF(E32="-",0,E32) + IF(E33="-",0,E33) + IF(E34="-",0,E34) </f>
      </c>
      <c r="F31" s="50" t="s">
        <v>75</v>
      </c>
      <c r="G31" s="260" t="b">
        <f>=IF(G32="-",0,G32) + IF(G33="-",0,G33) + IF(G34="-",0,G34) </f>
      </c>
      <c r="H31" s="50" t="s">
        <v>75</v>
      </c>
      <c r="I31" s="261" t="b">
        <f/>
      </c>
      <c r="J31" s="262" t="b">
        <f>=IF(J32="-",0,J32) + IF(J33="-",0,J33) + IF(J34="-",0,J34) </f>
      </c>
      <c r="K31" s="1" t="e"/>
    </row>
    <row r="32" ht="26" customHeight="true" s="8" customFormat="true">
      <c r="A32" s="268" t="e"/>
      <c r="B32" s="269" t="s">
        <v>415</v>
      </c>
      <c r="C32" s="70" t="s">
        <v>416</v>
      </c>
      <c r="D32" s="263" t="n">
        <v>0</v>
      </c>
      <c r="E32" s="264" t="n">
        <v>0</v>
      </c>
      <c r="F32" s="259" t="b">
        <f>=IF((IF(D32="-",0,D32))=0,0,(IF((E32 * 1000)="-",0,(E32 * 1000)))/(IF(D32="-",0,D32)))</f>
      </c>
      <c r="G32" s="264" t="n">
        <v>0</v>
      </c>
      <c r="H32" s="259" t="b">
        <f>=IF((IF(D32="-",0,D32))=0,0,(IF((G32 * 1000)="-",0,(G32 * 1000)))/(IF(D32="-",0,D32)))</f>
      </c>
      <c r="I32" s="261" t="b">
        <f/>
      </c>
      <c r="J32" s="265" t="n">
        <v>0</v>
      </c>
      <c r="K32" s="1" t="e"/>
    </row>
    <row r="33" ht="26" customHeight="true" s="8" customFormat="true">
      <c r="A33" s="268" t="e"/>
      <c r="B33" s="269" t="s">
        <v>417</v>
      </c>
      <c r="C33" s="70" t="s">
        <v>418</v>
      </c>
      <c r="D33" s="263" t="n">
        <v>0</v>
      </c>
      <c r="E33" s="264" t="n">
        <v>0</v>
      </c>
      <c r="F33" s="259" t="b">
        <f>=IF((IF(D33="-",0,D33))=0,0,(IF((E33 * 1000)="-",0,(E33 * 1000)))/(IF(D33="-",0,D33)))</f>
      </c>
      <c r="G33" s="264" t="n">
        <v>0</v>
      </c>
      <c r="H33" s="259" t="b">
        <f>=IF((IF(D33="-",0,D33))=0,0,(IF((G33 * 1000)="-",0,(G33 * 1000)))/(IF(D33="-",0,D33)))</f>
      </c>
      <c r="I33" s="261" t="b">
        <f/>
      </c>
      <c r="J33" s="265" t="n">
        <v>0</v>
      </c>
      <c r="K33" s="1" t="e"/>
    </row>
    <row r="34" ht="26" customHeight="true" s="8" customFormat="true">
      <c r="A34" s="268" t="e"/>
      <c r="B34" s="269" t="s">
        <v>419</v>
      </c>
      <c r="C34" s="70" t="s">
        <v>420</v>
      </c>
      <c r="D34" s="263" t="n">
        <v>0</v>
      </c>
      <c r="E34" s="264" t="n">
        <v>0</v>
      </c>
      <c r="F34" s="259" t="b">
        <f>=IF((IF(D34="-",0,D34))=0,0,(IF((E34 * 1000)="-",0,(E34 * 1000)))/(IF(D34="-",0,D34)))</f>
      </c>
      <c r="G34" s="264" t="n">
        <v>0</v>
      </c>
      <c r="H34" s="259" t="b">
        <f>=IF((IF(D34="-",0,D34))=0,0,(IF((G34 * 1000)="-",0,(G34 * 1000)))/(IF(D34="-",0,D34)))</f>
      </c>
      <c r="I34" s="261" t="b">
        <f/>
      </c>
      <c r="J34" s="265" t="n">
        <v>0</v>
      </c>
      <c r="K34" s="1" t="e"/>
    </row>
    <row r="35" ht="26" customHeight="true" s="8" customFormat="true">
      <c r="A35" s="275" t="e"/>
      <c r="B35" s="276" t="s">
        <v>421</v>
      </c>
      <c r="C35" s="70" t="s">
        <v>422</v>
      </c>
      <c r="D35" s="50" t="s">
        <v>75</v>
      </c>
      <c r="E35" s="264" t="n">
        <v>0</v>
      </c>
      <c r="F35" s="50" t="s">
        <v>75</v>
      </c>
      <c r="G35" s="264" t="n">
        <v>0</v>
      </c>
      <c r="H35" s="50" t="s">
        <v>75</v>
      </c>
      <c r="I35" s="261" t="b">
        <f/>
      </c>
      <c r="J35" s="265" t="n">
        <v>0</v>
      </c>
      <c r="K35" s="1" t="e"/>
    </row>
    <row r="36" ht="26" customHeight="true" s="8" customFormat="true">
      <c r="A36" s="268" t="e"/>
      <c r="B36" s="269" t="s">
        <v>423</v>
      </c>
      <c r="C36" s="70" t="s">
        <v>424</v>
      </c>
      <c r="D36" s="263" t="n">
        <v>0</v>
      </c>
      <c r="E36" s="264" t="n">
        <v>0</v>
      </c>
      <c r="F36" s="259" t="b">
        <f>=IF((IF(D36="-",0,D36))=0,0,(IF((E36 * 1000)="-",0,(E36 * 1000)))/(IF(D36="-",0,D36)))</f>
      </c>
      <c r="G36" s="264" t="n">
        <v>0</v>
      </c>
      <c r="H36" s="259" t="b">
        <f>=IF((IF(D36="-",0,D36))=0,0,(IF((G36 * 1000)="-",0,(G36 * 1000)))/(IF(D36="-",0,D36)))</f>
      </c>
      <c r="I36" s="261" t="b">
        <f/>
      </c>
      <c r="J36" s="265" t="n">
        <v>0</v>
      </c>
      <c r="K36" s="1" t="e"/>
    </row>
    <row r="37" ht="13" customHeight="true" s="8" customFormat="true">
      <c r="A37" s="1" t="e"/>
      <c r="B37" s="283" t="s">
        <v>425</v>
      </c>
      <c r="C37" s="70" t="s">
        <v>426</v>
      </c>
      <c r="D37" s="71" t="n">
        <v>0</v>
      </c>
      <c r="E37" s="264" t="n">
        <v>0</v>
      </c>
      <c r="F37" s="259" t="b">
        <f>=IF((IF(D37="-",0,D37))=0,0,(IF((E37 * 1000)="-",0,(E37 * 1000)))/(IF(D37="-",0,D37)))</f>
      </c>
      <c r="G37" s="264" t="n">
        <v>0</v>
      </c>
      <c r="H37" s="259" t="b">
        <f>=IF((IF(D37="-",0,D37))=0,0,(IF((G37 * 1000)="-",0,(G37 * 1000)))/(IF(D37="-",0,D37)))</f>
      </c>
      <c r="I37" s="261" t="b">
        <f/>
      </c>
      <c r="J37" s="265" t="n">
        <v>0</v>
      </c>
      <c r="K37" s="1" t="e"/>
    </row>
    <row r="38" ht="26" customHeight="true" s="8" customFormat="true">
      <c r="A38" s="1" t="e"/>
      <c r="B38" s="284" t="s">
        <v>427</v>
      </c>
      <c r="C38" s="70" t="s">
        <v>428</v>
      </c>
      <c r="D38" s="71" t="n">
        <v>0</v>
      </c>
      <c r="E38" s="264" t="n">
        <v>0</v>
      </c>
      <c r="F38" s="259" t="b">
        <f>=IF((IF(D38="-",0,D38))=0,0,(IF((E38 * 1000)="-",0,(E38 * 1000)))/(IF(D38="-",0,D38)))</f>
      </c>
      <c r="G38" s="264" t="n">
        <v>0</v>
      </c>
      <c r="H38" s="259" t="b">
        <f>=IF((IF(D38="-",0,D38))=0,0,(IF((G38 * 1000)="-",0,(G38 * 1000)))/(IF(D38="-",0,D38)))</f>
      </c>
      <c r="I38" s="261" t="b">
        <f/>
      </c>
      <c r="J38" s="265" t="n">
        <v>0</v>
      </c>
      <c r="K38" s="1" t="e"/>
    </row>
    <row r="39" ht="13" customHeight="true" s="8" customFormat="true">
      <c r="A39" s="1" t="e"/>
      <c r="B39" s="284" t="s">
        <v>429</v>
      </c>
      <c r="C39" s="70" t="s">
        <v>430</v>
      </c>
      <c r="D39" s="71" t="n">
        <v>0</v>
      </c>
      <c r="E39" s="264" t="n">
        <v>0</v>
      </c>
      <c r="F39" s="259" t="b">
        <f>=IF((IF(D39="-",0,D39))=0,0,(IF((E39 * 1000)="-",0,(E39 * 1000)))/(IF(D39="-",0,D39)))</f>
      </c>
      <c r="G39" s="264" t="n">
        <v>0</v>
      </c>
      <c r="H39" s="259" t="b">
        <f>=IF((IF(D39="-",0,D39))=0,0,(IF((G39 * 1000)="-",0,(G39 * 1000)))/(IF(D39="-",0,D39)))</f>
      </c>
      <c r="I39" s="261" t="b">
        <f/>
      </c>
      <c r="J39" s="265" t="n">
        <v>0</v>
      </c>
      <c r="K39" s="1" t="e"/>
    </row>
    <row r="40" ht="13" customHeight="true" s="8" customFormat="true">
      <c r="A40" s="1" t="e"/>
      <c r="B40" s="284" t="s">
        <v>431</v>
      </c>
      <c r="C40" s="70" t="s">
        <v>432</v>
      </c>
      <c r="D40" s="71" t="n">
        <v>0</v>
      </c>
      <c r="E40" s="264" t="n">
        <v>0</v>
      </c>
      <c r="F40" s="259" t="b">
        <f>=IF((IF(D40="-",0,D40))=0,0,(IF((E40 * 1000)="-",0,(E40 * 1000)))/(IF(D40="-",0,D40)))</f>
      </c>
      <c r="G40" s="264" t="n">
        <v>0</v>
      </c>
      <c r="H40" s="259" t="b">
        <f>=IF((IF(D40="-",0,D40))=0,0,(IF((G40 * 1000)="-",0,(G40 * 1000)))/(IF(D40="-",0,D40)))</f>
      </c>
      <c r="I40" s="261" t="b">
        <f/>
      </c>
      <c r="J40" s="265" t="n">
        <v>0</v>
      </c>
      <c r="K40" s="1" t="e"/>
    </row>
    <row r="41" ht="13" customHeight="true" s="8" customFormat="true">
      <c r="A41" s="1" t="e"/>
      <c r="B41" s="284" t="s">
        <v>433</v>
      </c>
      <c r="C41" s="70" t="s">
        <v>434</v>
      </c>
      <c r="D41" s="71" t="n">
        <v>0</v>
      </c>
      <c r="E41" s="264" t="n">
        <v>0</v>
      </c>
      <c r="F41" s="259" t="b">
        <f>=IF((IF(D41="-",0,D41))=0,0,(IF((E41 * 1000)="-",0,(E41 * 1000)))/(IF(D41="-",0,D41)))</f>
      </c>
      <c r="G41" s="264" t="n">
        <v>0</v>
      </c>
      <c r="H41" s="259" t="b">
        <f>=IF((IF(D41="-",0,D41))=0,0,(IF((G41 * 1000)="-",0,(G41 * 1000)))/(IF(D41="-",0,D41)))</f>
      </c>
      <c r="I41" s="261" t="b">
        <f/>
      </c>
      <c r="J41" s="265" t="n">
        <v>0</v>
      </c>
      <c r="K41" s="1" t="e"/>
    </row>
    <row r="42" ht="13" customHeight="true" s="8" customFormat="true">
      <c r="A42" s="1" t="e"/>
      <c r="B42" s="284" t="s">
        <v>435</v>
      </c>
      <c r="C42" s="22" t="s">
        <v>436</v>
      </c>
      <c r="D42" s="100" t="n">
        <v>0</v>
      </c>
      <c r="E42" s="285" t="n">
        <v>0</v>
      </c>
      <c r="F42" s="248" t="b">
        <f>=IF((IF(D42="-",0,D42))=0,0,(IF((E42 * 1000)="-",0,(E42 * 1000)))/(IF(D42="-",0,D42)))</f>
      </c>
      <c r="G42" s="285" t="n">
        <v>0</v>
      </c>
      <c r="H42" s="248" t="b">
        <f>=IF((IF(D42="-",0,D42))=0,0,(IF((G42 * 1000)="-",0,(G42 * 1000)))/(IF(D42="-",0,D42)))</f>
      </c>
      <c r="I42" s="286" t="b">
        <f/>
      </c>
      <c r="J42" s="287" t="n">
        <v>0</v>
      </c>
      <c r="K42" s="1" t="e"/>
    </row>
    <row r="43" ht="13" customHeight="true" s="8" customFormat="true"/>
    <row r="44" ht="13" customHeight="true" s="8" customFormat="true">
      <c r="B44" s="288" t="s">
        <v>437</v>
      </c>
      <c r="C44" s="289" t="e"/>
      <c r="D44" s="289" t="e"/>
      <c r="F44" s="86" t="e"/>
      <c r="G44" s="86" t="e"/>
      <c r="H44" s="86" t="e"/>
    </row>
    <row r="45" ht="12" customHeight="true" s="291" customFormat="true">
      <c r="C45" s="292" t="s">
        <v>438</v>
      </c>
      <c r="D45" s="292" t="e"/>
      <c r="F45" s="293" t="s">
        <v>439</v>
      </c>
      <c r="G45" s="293" t="e"/>
      <c r="H45" s="293" t="e"/>
    </row>
    <row r="46" ht="13" customHeight="true" s="8" customFormat="true"/>
    <row r="47" ht="13" customHeight="true" s="8" customFormat="true">
      <c r="B47" s="288" t="s">
        <v>440</v>
      </c>
      <c r="C47" s="289" t="e"/>
      <c r="D47" s="289" t="e"/>
      <c r="F47" s="86" t="e"/>
      <c r="G47" s="86" t="e"/>
      <c r="H47" s="86" t="e"/>
    </row>
    <row r="48" ht="12" customHeight="true" s="291" customFormat="true">
      <c r="B48" s="294" t="s">
        <v>441</v>
      </c>
      <c r="C48" s="292" t="s">
        <v>438</v>
      </c>
      <c r="D48" s="292" t="e"/>
      <c r="F48" s="293" t="s">
        <v>439</v>
      </c>
      <c r="G48" s="293" t="e"/>
      <c r="H48" s="293" t="e"/>
    </row>
  </sheetData>
  <mergeCells count="10">
    <mergeCell ref="B2:H2"/>
    <mergeCell ref="A4:A7"/>
    <mergeCell ref="C44:D44"/>
    <mergeCell ref="F44:H44"/>
    <mergeCell ref="C45:D45"/>
    <mergeCell ref="F45:H45"/>
    <mergeCell ref="C47:D47"/>
    <mergeCell ref="F47:H47"/>
    <mergeCell ref="C48:D48"/>
    <mergeCell ref="F48:H48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drawing r:id="rId1"/>
  <legacyDrawing r:id="rId2"/>
  <legacyDrawingHF r:id="rId5"/>
</worksheet>
</file>