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8" windowWidth="11808" windowHeight="6108" activeTab="0"/>
  </bookViews>
  <sheets>
    <sheet name="2018" sheetId="1" r:id="rId1"/>
  </sheets>
  <definedNames>
    <definedName name="_1">#REF!</definedName>
    <definedName name="_1_">#REF!</definedName>
    <definedName name="_2">#REF!</definedName>
    <definedName name="_2_">#REF!</definedName>
    <definedName name="_Date_" localSheetId="0">'2018'!#REF!</definedName>
    <definedName name="_Date_">#REF!</definedName>
    <definedName name="_OKPO_" localSheetId="0">'2018'!#REF!</definedName>
    <definedName name="_OKPO_">#REF!</definedName>
    <definedName name="_OKTMO_" localSheetId="0">'2018'!#REF!</definedName>
    <definedName name="_OKTMO_">#REF!</definedName>
    <definedName name="_Otchet_Period_Source__AT_ObjectName" localSheetId="0">'2018'!#REF!</definedName>
    <definedName name="_Otchet_Period_Source__AT_ObjectName">#REF!</definedName>
    <definedName name="_Period_" localSheetId="0">'2018'!#REF!</definedName>
    <definedName name="_Period_">#REF!</definedName>
    <definedName name="_xlnm.Print_Titles" localSheetId="0">'2018'!$8:$10</definedName>
  </definedNames>
  <calcPr fullCalcOnLoad="1"/>
</workbook>
</file>

<file path=xl/sharedStrings.xml><?xml version="1.0" encoding="utf-8"?>
<sst xmlns="http://schemas.openxmlformats.org/spreadsheetml/2006/main" count="255" uniqueCount="253">
  <si>
    <t>Иные межбюджетные трансферты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</si>
  <si>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</si>
  <si>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</si>
  <si>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</si>
  <si>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</si>
  <si>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</si>
  <si>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</si>
  <si>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</si>
  <si>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</si>
  <si>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</si>
  <si>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</si>
  <si>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</si>
  <si>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</si>
  <si>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</si>
  <si>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</si>
  <si>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</si>
  <si>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</si>
  <si>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</si>
  <si>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</si>
  <si>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</si>
  <si>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</si>
  <si>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</si>
  <si>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</si>
  <si>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</si>
  <si>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</si>
  <si>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</si>
  <si>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</si>
  <si>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</si>
  <si>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</si>
  <si>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</si>
  <si>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</si>
  <si>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</si>
  <si>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</si>
  <si>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</si>
  <si>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</si>
  <si>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</si>
  <si>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</si>
  <si>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</si>
  <si>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</si>
  <si>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</si>
  <si>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</si>
  <si>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</si>
  <si>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</si>
  <si>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</si>
  <si>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</si>
  <si>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</si>
  <si>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</si>
  <si>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00010906000020000110</t>
  </si>
  <si>
    <t>Налог с продаж</t>
  </si>
  <si>
    <t>00010906010020000110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</si>
  <si>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</si>
  <si>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</si>
  <si>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</si>
  <si>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</si>
  <si>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</si>
  <si>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</si>
  <si>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</si>
  <si>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</si>
  <si>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</si>
  <si>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</si>
  <si>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</si>
  <si>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</si>
  <si>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</si>
  <si>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</si>
  <si>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</si>
  <si>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</si>
  <si>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</si>
  <si>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</si>
  <si>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</si>
  <si>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</si>
  <si>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</si>
  <si>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</si>
  <si>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</si>
  <si>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</si>
  <si>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</si>
  <si>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</si>
  <si>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</si>
  <si>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</si>
  <si>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</si>
  <si>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00011105075050000120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</si>
  <si>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</si>
  <si>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</si>
  <si>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</si>
  <si>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</si>
  <si>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</si>
  <si>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</si>
  <si>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</si>
  <si>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</si>
  <si>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</si>
  <si>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</si>
  <si>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</si>
  <si>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</si>
  <si>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</si>
  <si>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</si>
  <si>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</si>
  <si>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</si>
  <si>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</si>
  <si>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</si>
  <si>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</si>
  <si>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</si>
  <si>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</si>
  <si>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</si>
  <si>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</si>
  <si>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</si>
  <si>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</si>
  <si>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</si>
  <si>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</si>
  <si>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</si>
  <si>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</si>
  <si>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</si>
  <si>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</si>
  <si>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</si>
  <si>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</si>
  <si>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</si>
  <si>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</si>
  <si>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</si>
  <si>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</si>
  <si>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</si>
  <si>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</si>
  <si>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</si>
  <si>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</si>
  <si>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</si>
  <si>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</si>
  <si>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</si>
  <si>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</si>
  <si>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</si>
  <si>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</si>
  <si>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</si>
  <si>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</si>
  <si>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</si>
  <si>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</si>
  <si>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</si>
  <si>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</si>
  <si>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</si>
  <si>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</si>
  <si>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</si>
  <si>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</si>
  <si>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</si>
  <si>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</si>
  <si>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</si>
  <si>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</si>
  <si>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</si>
  <si>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</si>
  <si>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</si>
  <si>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</si>
  <si>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</si>
  <si>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</si>
  <si>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</si>
  <si>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</si>
  <si>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</si>
  <si>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</si>
  <si>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</si>
  <si>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</si>
  <si>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</si>
  <si>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</si>
  <si>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</si>
  <si>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</si>
  <si>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</si>
  <si>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</si>
  <si>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</si>
  <si>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</si>
  <si>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Субсидии бюджетам бюджетной системы 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</si>
  <si>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</si>
  <si>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</si>
  <si>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</si>
  <si>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</si>
  <si>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</si>
  <si>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</si>
  <si>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</si>
  <si>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</si>
  <si>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</si>
  <si>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</si>
  <si>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</si>
  <si>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</si>
  <si>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</si>
  <si>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рублей</t>
  </si>
  <si>
    <t>Наименование</t>
  </si>
  <si>
    <t>Доходы бюджета - ИТОГО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</si>
  <si>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</si>
  <si>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</si>
  <si>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</si>
  <si>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</si>
  <si>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</si>
  <si>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</si>
  <si>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</si>
  <si>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 xml:space="preserve">Налог на имущество предприятий </t>
  </si>
  <si>
    <t>Прочие налоги и сборы (по отмененным  налогам и сборам субъектов Российской Федерации)</t>
  </si>
  <si>
    <t>00010901000000000110</t>
  </si>
  <si>
    <t>00010901030050000110</t>
  </si>
  <si>
    <t>00010904000000000110</t>
  </si>
  <si>
    <t>00010904010020000110</t>
  </si>
  <si>
    <t>00011402050050000440</t>
  </si>
  <si>
    <t>00011402052050000440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</si>
  <si>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</si>
  <si>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</si>
  <si>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00011406020000000430</t>
  </si>
  <si>
    <t>00011406025050000430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</si>
  <si>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</si>
  <si>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</si>
  <si>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00011625010010000140</t>
  </si>
  <si>
    <t>Денежные взыскания (штрафы) за нарушение законодательства Российской Федерации о недрах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</si>
  <si>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</si>
  <si>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</si>
  <si>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</si>
  <si>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</si>
  <si>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</si>
  <si>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00020400000000000000</t>
  </si>
  <si>
    <t>00020405000050000180</t>
  </si>
  <si>
    <t>00020405099050000180</t>
  </si>
  <si>
    <t xml:space="preserve">                                                                   Поступление доходов в бюджет Суровикинского                                                                    </t>
  </si>
  <si>
    <t>1</t>
  </si>
  <si>
    <t>Коды бюджетной классификации</t>
  </si>
  <si>
    <t>00020229999000000151</t>
  </si>
  <si>
    <t>00020229999050000151</t>
  </si>
  <si>
    <t>00020220000000000151</t>
  </si>
  <si>
    <t>00020230000000000151</t>
  </si>
  <si>
    <t>00020235930000000151</t>
  </si>
  <si>
    <t>00020235930050000151</t>
  </si>
  <si>
    <t>00020230022000000151</t>
  </si>
  <si>
    <t>00020230022050000151</t>
  </si>
  <si>
    <t>00020230024050000151</t>
  </si>
  <si>
    <t>00020230024000000151</t>
  </si>
  <si>
    <t>00020230027000000151</t>
  </si>
  <si>
    <t>00020230027050000151</t>
  </si>
  <si>
    <t>00020230029000000151</t>
  </si>
  <si>
    <t>00020230029050000151</t>
  </si>
  <si>
    <t>00020240000000000151</t>
  </si>
  <si>
    <t>00020240014000000151</t>
  </si>
  <si>
    <t>00020240014050000151</t>
  </si>
  <si>
    <t>00020245144000000151</t>
  </si>
  <si>
    <t>00020245144050000151</t>
  </si>
  <si>
    <t>00020245146000000151</t>
  </si>
  <si>
    <t>00020245146050000151</t>
  </si>
  <si>
    <t>00020249999000000151</t>
  </si>
  <si>
    <t>00020249999050000151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</si>
  <si>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</si>
  <si>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</si>
  <si>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00011705050050000180</t>
  </si>
  <si>
    <t>00011705000000000180</t>
  </si>
  <si>
    <t>Прочие неналоговые доходы</t>
  </si>
  <si>
    <t>Прочие неналоговые доходы бюджетов  муниципальных районов</t>
  </si>
  <si>
    <t>00011105013050000120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</si>
  <si>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</si>
  <si>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</si>
  <si>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 xml:space="preserve"> муниципального района в 2018 году</t>
  </si>
  <si>
    <t>2018 год</t>
  </si>
  <si>
    <t xml:space="preserve"> Доходы  от  продажи  земельных  участков, государственная  собственность  на   которые не  разграничена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</si>
  <si>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</si>
  <si>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</si>
  <si>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</t>
  </si>
  <si>
    <t>00020235120050000151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</si>
  <si>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</si>
  <si>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r>
      <rPr>
        <b/>
        <sz val="8"/>
        <rFont val="Arial Cyr"/>
        <family val="0"/>
      </rPr>
      <t xml:space="preserve">Приложение  4 </t>
    </r>
    <r>
      <rPr>
        <sz val="8"/>
        <rFont val="Arial Cyr"/>
        <family val="0"/>
      </rPr>
      <t xml:space="preserve">                                                            к  Решению районной Думы  от 14.12.2017 г. № 32/255 "О бюджете Суровикинского муниципального района на 2018 год и на плановый период 2019 и 2020 годов"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</si>
</sst>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?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51" fillId="0" borderId="12" xfId="33" applyNumberFormat="1" applyFont="1" applyFill="1" applyBorder="1" applyAlignment="1">
      <alignment horizontal="center" wrapText="1" readingOrder="1"/>
      <protection/>
    </xf>
    <xf numFmtId="49" fontId="52" fillId="0" borderId="12" xfId="33" applyNumberFormat="1" applyFont="1" applyFill="1" applyBorder="1" applyAlignment="1">
      <alignment horizontal="center" wrapText="1" readingOrder="1"/>
      <protection/>
    </xf>
    <xf numFmtId="0" fontId="51" fillId="0" borderId="14" xfId="33" applyNumberFormat="1" applyFont="1" applyFill="1" applyBorder="1" applyAlignment="1">
      <alignment horizontal="left" wrapText="1" readingOrder="1"/>
      <protection/>
    </xf>
    <xf numFmtId="169" fontId="2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left" vertical="center" wrapText="1"/>
      <protection/>
    </xf>
    <xf numFmtId="0" fontId="52" fillId="0" borderId="14" xfId="33" applyNumberFormat="1" applyFont="1" applyFill="1" applyBorder="1" applyAlignment="1">
      <alignment horizontal="left" wrapText="1" readingOrder="1"/>
      <protection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" fontId="4" fillId="0" borderId="18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4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4"/>
  <sheetViews>
    <sheetView tabSelected="1" zoomScale="115" zoomScaleNormal="115" zoomScalePageLayoutView="0" workbookViewId="0" topLeftCell="A1">
      <selection activeCell="C1" sqref="C1"/>
    </sheetView>
  </sheetViews>
  <sheetFormatPr defaultColWidth="9.00390625" defaultRowHeight="12.75"/>
  <cols>
    <col min="1" max="1" width="3.50390625" style="0" customWidth="1"/>
    <col min="2" max="2" width="19.625" style="0" customWidth="1"/>
    <col min="3" max="3" width="55.00390625" style="0" customWidth="1"/>
    <col min="4" max="4" width="14.00390625" style="0" customWidth="1"/>
    <col min="5" max="5" width="13.875" style="0" bestFit="1" customWidth="1"/>
  </cols>
  <sheetData>
    <row r="1" spans="2:4" ht="111" customHeight="1">
      <c r="B1" s="2"/>
      <c r="C1" s="1"/>
      <c r="D1" s="35" t="s">
        <v>252</v>
      </c>
    </row>
    <row r="2" spans="2:4" ht="16.5" customHeight="1">
      <c r="B2" s="4"/>
      <c r="C2" s="3"/>
      <c r="D2" s="9"/>
    </row>
    <row r="3" spans="2:4" ht="16.5" customHeight="1">
      <c r="B3" s="6"/>
      <c r="C3" s="5"/>
      <c r="D3" s="6"/>
    </row>
    <row r="4" spans="2:4" ht="16.5" customHeight="1">
      <c r="B4" s="44" t="s">
        <v>209</v>
      </c>
      <c r="C4" s="44"/>
      <c r="D4" s="44"/>
    </row>
    <row r="5" spans="2:4" ht="16.5" customHeight="1">
      <c r="B5" s="44" t="s">
        <v>244</v>
      </c>
      <c r="C5" s="44"/>
      <c r="D5" s="44"/>
    </row>
    <row r="6" ht="12.75">
      <c r="D6" s="7"/>
    </row>
    <row r="7" ht="13.5" thickBot="1">
      <c r="D7" s="37" t="s">
        <v>175</v>
      </c>
    </row>
    <row r="8" spans="2:4" ht="18.75" customHeight="1">
      <c r="B8" s="38" t="s">
        <v>211</v>
      </c>
      <c r="C8" s="40" t="s">
        <v>176</v>
      </c>
      <c r="D8" s="42" t="s">
        <v>245</v>
      </c>
    </row>
    <row r="9" spans="2:4" ht="24" customHeight="1" thickBot="1">
      <c r="B9" s="39"/>
      <c r="C9" s="41"/>
      <c r="D9" s="43"/>
    </row>
    <row r="10" spans="2:4" ht="13.5" customHeight="1" thickBot="1">
      <c r="B10" s="32" t="s">
        <v>210</v>
      </c>
      <c r="C10" s="33">
        <v>2</v>
      </c>
      <c r="D10" s="34">
        <v>3</v>
      </c>
    </row>
    <row r="11" spans="2:5" ht="12.75">
      <c r="B11" s="29" t="s">
        <v>2</v>
      </c>
      <c r="C11" s="30" t="s">
        <v>1</v>
      </c>
      <c r="D11" s="31">
        <f>D12+D18+D24+D31+D34+D44+D63+D69+D73+D85+D101</f>
        <v>202237724</v>
      </c>
      <c r="E11" s="36"/>
    </row>
    <row r="12" spans="2:4" ht="12.75">
      <c r="B12" s="14" t="s">
        <v>4</v>
      </c>
      <c r="C12" s="17" t="s">
        <v>3</v>
      </c>
      <c r="D12" s="10">
        <f>D13</f>
        <v>156459968</v>
      </c>
    </row>
    <row r="13" spans="2:4" ht="15" customHeight="1">
      <c r="B13" s="15" t="s">
        <v>6</v>
      </c>
      <c r="C13" s="18" t="s">
        <v>5</v>
      </c>
      <c r="D13" s="11">
        <f>D14+D15+D16+D17</f>
        <v>156459968</v>
      </c>
    </row>
    <row r="14" spans="2:4" ht="53.25" customHeight="1">
      <c r="B14" s="15" t="s">
        <v>8</v>
      </c>
      <c r="C14" s="18" t="s">
        <v>7</v>
      </c>
      <c r="D14" s="11">
        <f>154528000+1931968</f>
        <v>156459968</v>
      </c>
    </row>
    <row r="15" spans="2:4" ht="69" customHeight="1" hidden="1">
      <c r="B15" s="15" t="s">
        <v>10</v>
      </c>
      <c r="C15" s="18" t="s">
        <v>9</v>
      </c>
      <c r="D15" s="11"/>
    </row>
    <row r="16" spans="2:4" ht="30" hidden="1">
      <c r="B16" s="15" t="s">
        <v>12</v>
      </c>
      <c r="C16" s="18" t="s">
        <v>11</v>
      </c>
      <c r="D16" s="11"/>
    </row>
    <row r="17" spans="2:4" ht="51" hidden="1">
      <c r="B17" s="15" t="s">
        <v>14</v>
      </c>
      <c r="C17" s="18" t="s">
        <v>13</v>
      </c>
      <c r="D17" s="11"/>
    </row>
    <row r="18" spans="2:4" ht="20.25">
      <c r="B18" s="14" t="s">
        <v>16</v>
      </c>
      <c r="C18" s="17" t="s">
        <v>15</v>
      </c>
      <c r="D18" s="10">
        <f>D19</f>
        <v>110124</v>
      </c>
    </row>
    <row r="19" spans="2:4" ht="20.25">
      <c r="B19" s="15" t="s">
        <v>18</v>
      </c>
      <c r="C19" s="18" t="s">
        <v>17</v>
      </c>
      <c r="D19" s="11">
        <f>D20+D21+D22+D23</f>
        <v>110124</v>
      </c>
    </row>
    <row r="20" spans="2:4" ht="40.5">
      <c r="B20" s="15" t="s">
        <v>20</v>
      </c>
      <c r="C20" s="18" t="s">
        <v>19</v>
      </c>
      <c r="D20" s="12">
        <v>36451</v>
      </c>
    </row>
    <row r="21" spans="2:4" ht="51">
      <c r="B21" s="15" t="s">
        <v>22</v>
      </c>
      <c r="C21" s="18" t="s">
        <v>21</v>
      </c>
      <c r="D21" s="12">
        <v>317</v>
      </c>
    </row>
    <row r="22" spans="2:4" ht="40.5">
      <c r="B22" s="15" t="s">
        <v>24</v>
      </c>
      <c r="C22" s="18" t="s">
        <v>23</v>
      </c>
      <c r="D22" s="12">
        <v>79657</v>
      </c>
    </row>
    <row r="23" spans="2:4" ht="40.5">
      <c r="B23" s="15" t="s">
        <v>26</v>
      </c>
      <c r="C23" s="18" t="s">
        <v>25</v>
      </c>
      <c r="D23" s="12">
        <v>-6301</v>
      </c>
    </row>
    <row r="24" spans="2:4" ht="12.75">
      <c r="B24" s="14" t="s">
        <v>28</v>
      </c>
      <c r="C24" s="17" t="s">
        <v>27</v>
      </c>
      <c r="D24" s="10">
        <f>D25+D28</f>
        <v>18154000</v>
      </c>
    </row>
    <row r="25" spans="2:4" ht="12.75">
      <c r="B25" s="15" t="s">
        <v>30</v>
      </c>
      <c r="C25" s="18" t="s">
        <v>29</v>
      </c>
      <c r="D25" s="11">
        <f>D26+D27</f>
        <v>14279000</v>
      </c>
    </row>
    <row r="26" spans="2:4" ht="12.75">
      <c r="B26" s="15" t="s">
        <v>31</v>
      </c>
      <c r="C26" s="18" t="s">
        <v>29</v>
      </c>
      <c r="D26" s="11">
        <v>14279000</v>
      </c>
    </row>
    <row r="27" spans="2:4" ht="20.25" hidden="1">
      <c r="B27" s="15" t="s">
        <v>33</v>
      </c>
      <c r="C27" s="18" t="s">
        <v>32</v>
      </c>
      <c r="D27" s="11">
        <v>0</v>
      </c>
    </row>
    <row r="28" spans="2:4" ht="12.75">
      <c r="B28" s="15" t="s">
        <v>35</v>
      </c>
      <c r="C28" s="18" t="s">
        <v>34</v>
      </c>
      <c r="D28" s="11">
        <f>D29+D30</f>
        <v>3875000</v>
      </c>
    </row>
    <row r="29" spans="2:4" ht="12.75">
      <c r="B29" s="15" t="s">
        <v>36</v>
      </c>
      <c r="C29" s="18" t="s">
        <v>34</v>
      </c>
      <c r="D29" s="11">
        <v>3875000</v>
      </c>
    </row>
    <row r="30" spans="2:4" ht="20.25" hidden="1">
      <c r="B30" s="15" t="s">
        <v>38</v>
      </c>
      <c r="C30" s="18" t="s">
        <v>37</v>
      </c>
      <c r="D30" s="11">
        <v>0</v>
      </c>
    </row>
    <row r="31" spans="2:4" ht="12.75">
      <c r="B31" s="14" t="s">
        <v>40</v>
      </c>
      <c r="C31" s="17" t="s">
        <v>39</v>
      </c>
      <c r="D31" s="10">
        <f>D32</f>
        <v>2630000</v>
      </c>
    </row>
    <row r="32" spans="2:4" ht="20.25">
      <c r="B32" s="15" t="s">
        <v>42</v>
      </c>
      <c r="C32" s="18" t="s">
        <v>41</v>
      </c>
      <c r="D32" s="11">
        <f>D33</f>
        <v>2630000</v>
      </c>
    </row>
    <row r="33" spans="2:4" ht="30">
      <c r="B33" s="15" t="s">
        <v>44</v>
      </c>
      <c r="C33" s="18" t="s">
        <v>43</v>
      </c>
      <c r="D33" s="11">
        <v>2630000</v>
      </c>
    </row>
    <row r="34" spans="2:4" ht="20.25" hidden="1">
      <c r="B34" s="14" t="s">
        <v>46</v>
      </c>
      <c r="C34" s="17" t="s">
        <v>45</v>
      </c>
      <c r="D34" s="10">
        <f>D35+D37+D39+D41</f>
        <v>0</v>
      </c>
    </row>
    <row r="35" spans="2:4" ht="21" hidden="1">
      <c r="B35" s="23" t="s">
        <v>187</v>
      </c>
      <c r="C35" s="25" t="s">
        <v>182</v>
      </c>
      <c r="D35" s="11">
        <f>D36</f>
        <v>0</v>
      </c>
    </row>
    <row r="36" spans="2:4" ht="21" hidden="1">
      <c r="B36" s="23" t="s">
        <v>188</v>
      </c>
      <c r="C36" s="25" t="s">
        <v>183</v>
      </c>
      <c r="D36" s="11"/>
    </row>
    <row r="37" spans="2:4" ht="12.75" hidden="1">
      <c r="B37" s="23" t="s">
        <v>189</v>
      </c>
      <c r="C37" s="25" t="s">
        <v>184</v>
      </c>
      <c r="D37" s="11">
        <f>D38</f>
        <v>0</v>
      </c>
    </row>
    <row r="38" spans="2:4" ht="12.75" hidden="1">
      <c r="B38" s="23" t="s">
        <v>190</v>
      </c>
      <c r="C38" s="25" t="s">
        <v>185</v>
      </c>
      <c r="D38" s="11"/>
    </row>
    <row r="39" spans="2:4" ht="21" hidden="1">
      <c r="B39" s="23" t="s">
        <v>47</v>
      </c>
      <c r="C39" s="25" t="s">
        <v>186</v>
      </c>
      <c r="D39" s="11">
        <f>D40</f>
        <v>0</v>
      </c>
    </row>
    <row r="40" spans="2:4" ht="12.75" hidden="1">
      <c r="B40" s="23" t="s">
        <v>49</v>
      </c>
      <c r="C40" s="25" t="s">
        <v>48</v>
      </c>
      <c r="D40" s="11"/>
    </row>
    <row r="41" spans="2:4" ht="12.75" hidden="1">
      <c r="B41" s="23" t="s">
        <v>51</v>
      </c>
      <c r="C41" s="25" t="s">
        <v>50</v>
      </c>
      <c r="D41" s="11">
        <f>D42</f>
        <v>0</v>
      </c>
    </row>
    <row r="42" spans="2:4" ht="30.75" hidden="1">
      <c r="B42" s="23" t="s">
        <v>53</v>
      </c>
      <c r="C42" s="25" t="s">
        <v>52</v>
      </c>
      <c r="D42" s="11">
        <f>D43</f>
        <v>0</v>
      </c>
    </row>
    <row r="43" spans="2:4" ht="30.75" hidden="1">
      <c r="B43" s="23" t="s">
        <v>55</v>
      </c>
      <c r="C43" s="25" t="s">
        <v>54</v>
      </c>
      <c r="D43" s="11"/>
    </row>
    <row r="44" spans="2:4" ht="20.25">
      <c r="B44" s="14" t="s">
        <v>57</v>
      </c>
      <c r="C44" s="17" t="s">
        <v>56</v>
      </c>
      <c r="D44" s="21">
        <f>D45+D47+D57+D60</f>
        <v>8133000</v>
      </c>
    </row>
    <row r="45" spans="2:4" ht="40.5" hidden="1">
      <c r="B45" s="15" t="s">
        <v>59</v>
      </c>
      <c r="C45" s="18" t="s">
        <v>58</v>
      </c>
      <c r="D45" s="11">
        <f>D46</f>
        <v>0</v>
      </c>
    </row>
    <row r="46" spans="2:4" ht="30" hidden="1">
      <c r="B46" s="15" t="s">
        <v>61</v>
      </c>
      <c r="C46" s="18" t="s">
        <v>60</v>
      </c>
      <c r="D46" s="11">
        <v>0</v>
      </c>
    </row>
    <row r="47" spans="2:4" ht="51">
      <c r="B47" s="15" t="s">
        <v>63</v>
      </c>
      <c r="C47" s="18" t="s">
        <v>62</v>
      </c>
      <c r="D47" s="11">
        <f>D48+D51+D53+D55</f>
        <v>8103000</v>
      </c>
    </row>
    <row r="48" spans="2:4" ht="45.75" customHeight="1">
      <c r="B48" s="15" t="s">
        <v>65</v>
      </c>
      <c r="C48" s="18" t="s">
        <v>64</v>
      </c>
      <c r="D48" s="11">
        <f>D49+D50</f>
        <v>4150000</v>
      </c>
    </row>
    <row r="49" spans="2:4" ht="56.25" customHeight="1">
      <c r="B49" s="15" t="s">
        <v>241</v>
      </c>
      <c r="C49" s="26" t="s">
        <v>251</v>
      </c>
      <c r="D49" s="11">
        <v>2100000</v>
      </c>
    </row>
    <row r="50" spans="2:4" ht="47.25" customHeight="1">
      <c r="B50" s="15" t="s">
        <v>67</v>
      </c>
      <c r="C50" s="18" t="s">
        <v>66</v>
      </c>
      <c r="D50" s="11">
        <v>2050000</v>
      </c>
    </row>
    <row r="51" spans="2:4" ht="48" customHeight="1">
      <c r="B51" s="15" t="s">
        <v>69</v>
      </c>
      <c r="C51" s="18" t="s">
        <v>68</v>
      </c>
      <c r="D51" s="11">
        <f>D52</f>
        <v>1475000</v>
      </c>
    </row>
    <row r="52" spans="2:4" ht="50.25" customHeight="1">
      <c r="B52" s="15" t="s">
        <v>71</v>
      </c>
      <c r="C52" s="18" t="s">
        <v>70</v>
      </c>
      <c r="D52" s="11">
        <v>1475000</v>
      </c>
    </row>
    <row r="53" spans="2:4" ht="51">
      <c r="B53" s="15" t="s">
        <v>73</v>
      </c>
      <c r="C53" s="18" t="s">
        <v>72</v>
      </c>
      <c r="D53" s="11">
        <f>D54</f>
        <v>20000</v>
      </c>
    </row>
    <row r="54" spans="2:4" ht="40.5">
      <c r="B54" s="15" t="s">
        <v>75</v>
      </c>
      <c r="C54" s="18" t="s">
        <v>74</v>
      </c>
      <c r="D54" s="11">
        <v>20000</v>
      </c>
    </row>
    <row r="55" spans="2:4" ht="20.25">
      <c r="B55" s="15" t="s">
        <v>77</v>
      </c>
      <c r="C55" s="18" t="s">
        <v>76</v>
      </c>
      <c r="D55" s="11">
        <f>D56</f>
        <v>2458000</v>
      </c>
    </row>
    <row r="56" spans="2:4" ht="20.25">
      <c r="B56" s="15" t="s">
        <v>79</v>
      </c>
      <c r="C56" s="18" t="s">
        <v>78</v>
      </c>
      <c r="D56" s="11">
        <v>2458000</v>
      </c>
    </row>
    <row r="57" spans="2:4" ht="12.75">
      <c r="B57" s="15" t="s">
        <v>81</v>
      </c>
      <c r="C57" s="18" t="s">
        <v>80</v>
      </c>
      <c r="D57" s="11">
        <f>D58</f>
        <v>30000</v>
      </c>
    </row>
    <row r="58" spans="2:4" ht="30">
      <c r="B58" s="15" t="s">
        <v>83</v>
      </c>
      <c r="C58" s="18" t="s">
        <v>82</v>
      </c>
      <c r="D58" s="11">
        <f>D59</f>
        <v>30000</v>
      </c>
    </row>
    <row r="59" spans="2:4" ht="30">
      <c r="B59" s="15" t="s">
        <v>85</v>
      </c>
      <c r="C59" s="18" t="s">
        <v>84</v>
      </c>
      <c r="D59" s="11">
        <v>30000</v>
      </c>
    </row>
    <row r="60" spans="2:4" ht="40.5" hidden="1">
      <c r="B60" s="15" t="s">
        <v>87</v>
      </c>
      <c r="C60" s="18" t="s">
        <v>86</v>
      </c>
      <c r="D60" s="11">
        <f>D61</f>
        <v>0</v>
      </c>
    </row>
    <row r="61" spans="2:4" ht="40.5" hidden="1">
      <c r="B61" s="15" t="s">
        <v>89</v>
      </c>
      <c r="C61" s="18" t="s">
        <v>88</v>
      </c>
      <c r="D61" s="11">
        <f>D62</f>
        <v>0</v>
      </c>
    </row>
    <row r="62" spans="2:4" ht="40.5" hidden="1">
      <c r="B62" s="15" t="s">
        <v>91</v>
      </c>
      <c r="C62" s="18" t="s">
        <v>90</v>
      </c>
      <c r="D62" s="11">
        <v>0</v>
      </c>
    </row>
    <row r="63" spans="2:4" ht="12.75">
      <c r="B63" s="14" t="s">
        <v>93</v>
      </c>
      <c r="C63" s="17" t="s">
        <v>92</v>
      </c>
      <c r="D63" s="21">
        <f>D64</f>
        <v>737220</v>
      </c>
    </row>
    <row r="64" spans="2:4" ht="12.75">
      <c r="B64" s="15" t="s">
        <v>95</v>
      </c>
      <c r="C64" s="18" t="s">
        <v>94</v>
      </c>
      <c r="D64" s="12">
        <f>D65+D66+D67+D68</f>
        <v>737220</v>
      </c>
    </row>
    <row r="65" spans="2:4" ht="20.25">
      <c r="B65" s="15" t="s">
        <v>97</v>
      </c>
      <c r="C65" s="18" t="s">
        <v>96</v>
      </c>
      <c r="D65" s="12">
        <v>32300</v>
      </c>
    </row>
    <row r="66" spans="2:4" ht="20.25">
      <c r="B66" s="15" t="s">
        <v>99</v>
      </c>
      <c r="C66" s="18" t="s">
        <v>98</v>
      </c>
      <c r="D66" s="12"/>
    </row>
    <row r="67" spans="2:4" ht="12.75">
      <c r="B67" s="15" t="s">
        <v>101</v>
      </c>
      <c r="C67" s="18" t="s">
        <v>100</v>
      </c>
      <c r="D67" s="12">
        <v>47079</v>
      </c>
    </row>
    <row r="68" spans="2:4" ht="12.75">
      <c r="B68" s="15" t="s">
        <v>103</v>
      </c>
      <c r="C68" s="18" t="s">
        <v>102</v>
      </c>
      <c r="D68" s="12">
        <v>657841</v>
      </c>
    </row>
    <row r="69" spans="2:4" ht="20.25">
      <c r="B69" s="14" t="s">
        <v>105</v>
      </c>
      <c r="C69" s="17" t="s">
        <v>104</v>
      </c>
      <c r="D69" s="21">
        <f>D70</f>
        <v>5551402</v>
      </c>
    </row>
    <row r="70" spans="2:4" ht="12.75">
      <c r="B70" s="15" t="s">
        <v>107</v>
      </c>
      <c r="C70" s="18" t="s">
        <v>106</v>
      </c>
      <c r="D70" s="12">
        <f>D71</f>
        <v>5551402</v>
      </c>
    </row>
    <row r="71" spans="2:4" ht="12.75">
      <c r="B71" s="15" t="s">
        <v>109</v>
      </c>
      <c r="C71" s="18" t="s">
        <v>108</v>
      </c>
      <c r="D71" s="12">
        <f>D72</f>
        <v>5551402</v>
      </c>
    </row>
    <row r="72" spans="2:4" ht="20.25">
      <c r="B72" s="15" t="s">
        <v>111</v>
      </c>
      <c r="C72" s="18" t="s">
        <v>110</v>
      </c>
      <c r="D72" s="12">
        <f>5470802+80600</f>
        <v>5551402</v>
      </c>
    </row>
    <row r="73" spans="2:4" ht="20.25">
      <c r="B73" s="14" t="s">
        <v>113</v>
      </c>
      <c r="C73" s="17" t="s">
        <v>112</v>
      </c>
      <c r="D73" s="21">
        <f>D74+D79</f>
        <v>6937000</v>
      </c>
    </row>
    <row r="74" spans="2:4" ht="50.25" customHeight="1">
      <c r="B74" s="15" t="s">
        <v>115</v>
      </c>
      <c r="C74" s="18" t="s">
        <v>114</v>
      </c>
      <c r="D74" s="12">
        <f>D75+D77</f>
        <v>6077000</v>
      </c>
    </row>
    <row r="75" spans="2:4" ht="54.75" customHeight="1">
      <c r="B75" s="15" t="s">
        <v>117</v>
      </c>
      <c r="C75" s="18" t="s">
        <v>116</v>
      </c>
      <c r="D75" s="11">
        <f>D76</f>
        <v>6077000</v>
      </c>
    </row>
    <row r="76" spans="2:4" ht="59.25" customHeight="1">
      <c r="B76" s="15" t="s">
        <v>119</v>
      </c>
      <c r="C76" s="18" t="s">
        <v>118</v>
      </c>
      <c r="D76" s="11">
        <v>6077000</v>
      </c>
    </row>
    <row r="77" spans="2:4" ht="51" hidden="1">
      <c r="B77" s="15" t="s">
        <v>191</v>
      </c>
      <c r="C77" s="25" t="s">
        <v>193</v>
      </c>
      <c r="D77" s="11">
        <f>D78</f>
        <v>0</v>
      </c>
    </row>
    <row r="78" spans="2:4" ht="60.75" customHeight="1" hidden="1">
      <c r="B78" s="15" t="s">
        <v>192</v>
      </c>
      <c r="C78" s="25" t="s">
        <v>194</v>
      </c>
      <c r="D78" s="11">
        <v>0</v>
      </c>
    </row>
    <row r="79" spans="2:4" ht="20.25">
      <c r="B79" s="15" t="s">
        <v>121</v>
      </c>
      <c r="C79" s="18" t="s">
        <v>120</v>
      </c>
      <c r="D79" s="12">
        <f>D80+D83</f>
        <v>860000</v>
      </c>
    </row>
    <row r="80" spans="2:4" ht="20.25">
      <c r="B80" s="15" t="s">
        <v>122</v>
      </c>
      <c r="C80" s="18" t="s">
        <v>246</v>
      </c>
      <c r="D80" s="11">
        <f>D81+D82+D83</f>
        <v>860000</v>
      </c>
    </row>
    <row r="81" spans="2:4" ht="40.5" customHeight="1">
      <c r="B81" s="15" t="s">
        <v>242</v>
      </c>
      <c r="C81" s="27" t="s">
        <v>243</v>
      </c>
      <c r="D81" s="11">
        <v>110000</v>
      </c>
    </row>
    <row r="82" spans="2:4" ht="30">
      <c r="B82" s="15" t="s">
        <v>124</v>
      </c>
      <c r="C82" s="18" t="s">
        <v>123</v>
      </c>
      <c r="D82" s="11">
        <v>750000</v>
      </c>
    </row>
    <row r="83" spans="2:4" ht="30.75" hidden="1">
      <c r="B83" s="15" t="s">
        <v>195</v>
      </c>
      <c r="C83" s="25" t="s">
        <v>197</v>
      </c>
      <c r="D83" s="11">
        <f>D84</f>
        <v>0</v>
      </c>
    </row>
    <row r="84" spans="2:4" ht="30.75" hidden="1">
      <c r="B84" s="15" t="s">
        <v>196</v>
      </c>
      <c r="C84" s="25" t="s">
        <v>198</v>
      </c>
      <c r="D84" s="11"/>
    </row>
    <row r="85" spans="2:4" ht="12.75">
      <c r="B85" s="14" t="s">
        <v>126</v>
      </c>
      <c r="C85" s="17" t="s">
        <v>125</v>
      </c>
      <c r="D85" s="21">
        <f>D86+D90+D96+D98+D99</f>
        <v>3525010</v>
      </c>
    </row>
    <row r="86" spans="2:4" ht="20.25">
      <c r="B86" s="15" t="s">
        <v>128</v>
      </c>
      <c r="C86" s="18" t="s">
        <v>127</v>
      </c>
      <c r="D86" s="11">
        <f>D87</f>
        <v>82030</v>
      </c>
    </row>
    <row r="87" spans="2:4" ht="40.5">
      <c r="B87" s="15" t="s">
        <v>130</v>
      </c>
      <c r="C87" s="18" t="s">
        <v>129</v>
      </c>
      <c r="D87" s="11">
        <v>82030</v>
      </c>
    </row>
    <row r="88" spans="2:4" ht="30" hidden="1">
      <c r="B88" s="15" t="s">
        <v>132</v>
      </c>
      <c r="C88" s="18" t="s">
        <v>131</v>
      </c>
      <c r="D88" s="11">
        <v>0</v>
      </c>
    </row>
    <row r="89" spans="2:4" ht="30" hidden="1">
      <c r="B89" s="15" t="s">
        <v>134</v>
      </c>
      <c r="C89" s="18" t="s">
        <v>133</v>
      </c>
      <c r="D89" s="11"/>
    </row>
    <row r="90" spans="2:4" ht="75" customHeight="1">
      <c r="B90" s="15" t="s">
        <v>136</v>
      </c>
      <c r="C90" s="18" t="s">
        <v>135</v>
      </c>
      <c r="D90" s="11">
        <f>D92+D93+D94</f>
        <v>1144140</v>
      </c>
    </row>
    <row r="91" spans="2:4" ht="21" hidden="1">
      <c r="B91" s="15" t="s">
        <v>199</v>
      </c>
      <c r="C91" s="25" t="s">
        <v>200</v>
      </c>
      <c r="D91" s="11"/>
    </row>
    <row r="92" spans="2:4" ht="20.25">
      <c r="B92" s="15" t="s">
        <v>138</v>
      </c>
      <c r="C92" s="18" t="s">
        <v>137</v>
      </c>
      <c r="D92" s="11">
        <v>711710</v>
      </c>
    </row>
    <row r="93" spans="2:4" ht="20.25">
      <c r="B93" s="22" t="s">
        <v>140</v>
      </c>
      <c r="C93" s="18" t="s">
        <v>139</v>
      </c>
      <c r="D93" s="11">
        <v>292290</v>
      </c>
    </row>
    <row r="94" spans="2:4" ht="12.75">
      <c r="B94" s="22" t="s">
        <v>142</v>
      </c>
      <c r="C94" s="19" t="s">
        <v>141</v>
      </c>
      <c r="D94" s="11">
        <v>140140</v>
      </c>
    </row>
    <row r="95" spans="2:4" ht="30" hidden="1">
      <c r="B95" s="22" t="s">
        <v>144</v>
      </c>
      <c r="C95" s="19" t="s">
        <v>143</v>
      </c>
      <c r="D95" s="12">
        <v>0</v>
      </c>
    </row>
    <row r="96" spans="2:4" ht="20.25">
      <c r="B96" s="22" t="s">
        <v>146</v>
      </c>
      <c r="C96" s="19" t="s">
        <v>145</v>
      </c>
      <c r="D96" s="11">
        <f>D97</f>
        <v>136940</v>
      </c>
    </row>
    <row r="97" spans="2:4" ht="24" customHeight="1">
      <c r="B97" s="22" t="s">
        <v>148</v>
      </c>
      <c r="C97" s="18" t="s">
        <v>147</v>
      </c>
      <c r="D97" s="12">
        <v>136940</v>
      </c>
    </row>
    <row r="98" spans="2:4" ht="40.5">
      <c r="B98" s="22" t="s">
        <v>150</v>
      </c>
      <c r="C98" s="18" t="s">
        <v>149</v>
      </c>
      <c r="D98" s="11">
        <v>226230</v>
      </c>
    </row>
    <row r="99" spans="2:4" ht="20.25">
      <c r="B99" s="22" t="s">
        <v>152</v>
      </c>
      <c r="C99" s="18" t="s">
        <v>151</v>
      </c>
      <c r="D99" s="11">
        <f>D100</f>
        <v>1935670</v>
      </c>
    </row>
    <row r="100" spans="2:4" ht="20.25">
      <c r="B100" s="22" t="s">
        <v>154</v>
      </c>
      <c r="C100" s="18" t="s">
        <v>153</v>
      </c>
      <c r="D100" s="11">
        <v>1935670</v>
      </c>
    </row>
    <row r="101" spans="2:4" ht="12.75" hidden="1">
      <c r="B101" s="14" t="s">
        <v>156</v>
      </c>
      <c r="C101" s="17" t="s">
        <v>155</v>
      </c>
      <c r="D101" s="10">
        <f>D102</f>
        <v>0</v>
      </c>
    </row>
    <row r="102" spans="2:4" ht="12.75" hidden="1">
      <c r="B102" s="15" t="s">
        <v>238</v>
      </c>
      <c r="C102" s="18" t="s">
        <v>239</v>
      </c>
      <c r="D102" s="11">
        <f>D103</f>
        <v>0</v>
      </c>
    </row>
    <row r="103" spans="2:4" ht="12.75" hidden="1">
      <c r="B103" s="15" t="s">
        <v>237</v>
      </c>
      <c r="C103" s="18" t="s">
        <v>240</v>
      </c>
      <c r="D103" s="11">
        <v>0</v>
      </c>
    </row>
    <row r="104" spans="2:4" ht="12.75">
      <c r="B104" s="14" t="s">
        <v>158</v>
      </c>
      <c r="C104" s="17" t="s">
        <v>157</v>
      </c>
      <c r="D104" s="10">
        <f>D105+D131</f>
        <v>269732936</v>
      </c>
    </row>
    <row r="105" spans="2:4" ht="20.25">
      <c r="B105" s="14" t="s">
        <v>160</v>
      </c>
      <c r="C105" s="17" t="s">
        <v>159</v>
      </c>
      <c r="D105" s="10">
        <f>D106+D109+D122</f>
        <v>269732936</v>
      </c>
    </row>
    <row r="106" spans="2:4" ht="36" customHeight="1">
      <c r="B106" s="14" t="s">
        <v>214</v>
      </c>
      <c r="C106" s="17" t="s">
        <v>161</v>
      </c>
      <c r="D106" s="10">
        <f>D107</f>
        <v>52659100</v>
      </c>
    </row>
    <row r="107" spans="2:4" ht="17.25" customHeight="1">
      <c r="B107" s="15" t="s">
        <v>212</v>
      </c>
      <c r="C107" s="18" t="s">
        <v>162</v>
      </c>
      <c r="D107" s="11">
        <f>D108</f>
        <v>52659100</v>
      </c>
    </row>
    <row r="108" spans="2:4" ht="19.5" customHeight="1">
      <c r="B108" s="15" t="s">
        <v>213</v>
      </c>
      <c r="C108" s="18" t="s">
        <v>163</v>
      </c>
      <c r="D108" s="11">
        <f>252900+1132200+51274000</f>
        <v>52659100</v>
      </c>
    </row>
    <row r="109" spans="2:4" ht="20.25">
      <c r="B109" s="14" t="s">
        <v>215</v>
      </c>
      <c r="C109" s="17" t="s">
        <v>164</v>
      </c>
      <c r="D109" s="10">
        <f>D110+D112+D114+D116+D118+D120</f>
        <v>215771700</v>
      </c>
    </row>
    <row r="110" spans="2:4" ht="30" customHeight="1">
      <c r="B110" s="15" t="s">
        <v>218</v>
      </c>
      <c r="C110" s="18" t="s">
        <v>167</v>
      </c>
      <c r="D110" s="11">
        <f>D111</f>
        <v>7139000</v>
      </c>
    </row>
    <row r="111" spans="2:4" ht="28.5" customHeight="1">
      <c r="B111" s="15" t="s">
        <v>219</v>
      </c>
      <c r="C111" s="18" t="s">
        <v>168</v>
      </c>
      <c r="D111" s="11">
        <v>7139000</v>
      </c>
    </row>
    <row r="112" spans="2:4" ht="25.5" customHeight="1">
      <c r="B112" s="15" t="s">
        <v>221</v>
      </c>
      <c r="C112" s="18" t="s">
        <v>169</v>
      </c>
      <c r="D112" s="11">
        <f>D113</f>
        <v>195646300</v>
      </c>
    </row>
    <row r="113" spans="2:4" ht="39.75" customHeight="1">
      <c r="B113" s="15" t="s">
        <v>220</v>
      </c>
      <c r="C113" s="18" t="s">
        <v>170</v>
      </c>
      <c r="D113" s="11">
        <v>195646300</v>
      </c>
    </row>
    <row r="114" spans="2:4" ht="37.5" customHeight="1">
      <c r="B114" s="15" t="s">
        <v>222</v>
      </c>
      <c r="C114" s="25" t="s">
        <v>178</v>
      </c>
      <c r="D114" s="11">
        <f>D115</f>
        <v>9804400</v>
      </c>
    </row>
    <row r="115" spans="2:4" ht="42" customHeight="1">
      <c r="B115" s="15" t="s">
        <v>223</v>
      </c>
      <c r="C115" s="25" t="s">
        <v>179</v>
      </c>
      <c r="D115" s="11">
        <v>9804400</v>
      </c>
    </row>
    <row r="116" spans="2:4" ht="48.75" customHeight="1">
      <c r="B116" s="15" t="s">
        <v>224</v>
      </c>
      <c r="C116" s="25" t="s">
        <v>180</v>
      </c>
      <c r="D116" s="11">
        <f>D117</f>
        <v>1068900</v>
      </c>
    </row>
    <row r="117" spans="2:4" ht="49.5" customHeight="1">
      <c r="B117" s="15" t="s">
        <v>225</v>
      </c>
      <c r="C117" s="25" t="s">
        <v>181</v>
      </c>
      <c r="D117" s="11">
        <v>1068900</v>
      </c>
    </row>
    <row r="118" spans="2:4" ht="38.25" customHeight="1">
      <c r="B118" s="15" t="s">
        <v>249</v>
      </c>
      <c r="C118" s="25" t="s">
        <v>248</v>
      </c>
      <c r="D118" s="11">
        <f>D119</f>
        <v>293300</v>
      </c>
    </row>
    <row r="119" spans="2:4" ht="51.75" customHeight="1">
      <c r="B119" s="15" t="s">
        <v>250</v>
      </c>
      <c r="C119" s="25" t="s">
        <v>247</v>
      </c>
      <c r="D119" s="11">
        <v>293300</v>
      </c>
    </row>
    <row r="120" spans="2:4" ht="25.5" customHeight="1">
      <c r="B120" s="15" t="s">
        <v>216</v>
      </c>
      <c r="C120" s="18" t="s">
        <v>165</v>
      </c>
      <c r="D120" s="11">
        <f>D121</f>
        <v>1819800</v>
      </c>
    </row>
    <row r="121" spans="2:4" ht="25.5" customHeight="1">
      <c r="B121" s="15" t="s">
        <v>217</v>
      </c>
      <c r="C121" s="18" t="s">
        <v>166</v>
      </c>
      <c r="D121" s="11">
        <v>1819800</v>
      </c>
    </row>
    <row r="122" spans="2:4" ht="12.75">
      <c r="B122" s="14" t="s">
        <v>226</v>
      </c>
      <c r="C122" s="17" t="s">
        <v>0</v>
      </c>
      <c r="D122" s="10">
        <f>D123+D125+D127+D129</f>
        <v>1302136</v>
      </c>
    </row>
    <row r="123" spans="2:4" ht="30">
      <c r="B123" s="15" t="s">
        <v>227</v>
      </c>
      <c r="C123" s="18" t="s">
        <v>171</v>
      </c>
      <c r="D123" s="11">
        <f>D124</f>
        <v>1302136</v>
      </c>
    </row>
    <row r="124" spans="2:4" ht="40.5">
      <c r="B124" s="15" t="s">
        <v>228</v>
      </c>
      <c r="C124" s="18" t="s">
        <v>172</v>
      </c>
      <c r="D124" s="11">
        <v>1302136</v>
      </c>
    </row>
    <row r="125" spans="2:4" ht="30" hidden="1">
      <c r="B125" s="15" t="s">
        <v>229</v>
      </c>
      <c r="C125" s="18" t="s">
        <v>173</v>
      </c>
      <c r="D125" s="11">
        <f>D126</f>
        <v>0</v>
      </c>
    </row>
    <row r="126" spans="2:4" ht="30" hidden="1">
      <c r="B126" s="15" t="s">
        <v>230</v>
      </c>
      <c r="C126" s="18" t="s">
        <v>174</v>
      </c>
      <c r="D126" s="11">
        <v>0</v>
      </c>
    </row>
    <row r="127" spans="2:4" ht="41.25" hidden="1">
      <c r="B127" s="15" t="s">
        <v>231</v>
      </c>
      <c r="C127" s="25" t="s">
        <v>201</v>
      </c>
      <c r="D127" s="11">
        <f>D128</f>
        <v>0</v>
      </c>
    </row>
    <row r="128" spans="2:4" ht="41.25" hidden="1">
      <c r="B128" s="15" t="s">
        <v>232</v>
      </c>
      <c r="C128" s="25" t="s">
        <v>202</v>
      </c>
      <c r="D128" s="11">
        <v>0</v>
      </c>
    </row>
    <row r="129" spans="2:4" ht="12.75">
      <c r="B129" s="15" t="s">
        <v>233</v>
      </c>
      <c r="C129" s="25" t="s">
        <v>235</v>
      </c>
      <c r="D129" s="11">
        <f>D130</f>
        <v>0</v>
      </c>
    </row>
    <row r="130" spans="2:4" ht="25.5" customHeight="1">
      <c r="B130" s="15" t="s">
        <v>234</v>
      </c>
      <c r="C130" s="25" t="s">
        <v>236</v>
      </c>
      <c r="D130" s="11"/>
    </row>
    <row r="131" spans="2:4" s="8" customFormat="1" ht="25.5" customHeight="1" hidden="1">
      <c r="B131" s="24" t="s">
        <v>206</v>
      </c>
      <c r="C131" s="28" t="s">
        <v>203</v>
      </c>
      <c r="D131" s="10">
        <f>D132</f>
        <v>0</v>
      </c>
    </row>
    <row r="132" spans="2:4" ht="23.25" customHeight="1" hidden="1">
      <c r="B132" s="23" t="s">
        <v>207</v>
      </c>
      <c r="C132" s="25" t="s">
        <v>204</v>
      </c>
      <c r="D132" s="11">
        <f>D133</f>
        <v>0</v>
      </c>
    </row>
    <row r="133" spans="2:4" ht="21.75" customHeight="1" hidden="1">
      <c r="B133" s="23" t="s">
        <v>208</v>
      </c>
      <c r="C133" s="25" t="s">
        <v>205</v>
      </c>
      <c r="D133" s="11"/>
    </row>
    <row r="134" spans="2:4" ht="18.75" customHeight="1" thickBot="1">
      <c r="B134" s="16"/>
      <c r="C134" s="20" t="s">
        <v>177</v>
      </c>
      <c r="D134" s="13">
        <f>D11+D104</f>
        <v>471970660</v>
      </c>
    </row>
  </sheetData>
  <sheetProtection/>
  <mergeCells count="5">
    <mergeCell ref="B8:B9"/>
    <mergeCell ref="C8:C9"/>
    <mergeCell ref="D8:D9"/>
    <mergeCell ref="B4:D4"/>
    <mergeCell ref="B5:D5"/>
  </mergeCells>
  <printOptions/>
  <pageMargins left="0.9055118110236221" right="0.07874015748031496" top="0.5905511811023623" bottom="0.5511811023622047" header="0.5118110236220472" footer="0.5118110236220472"/>
  <pageSetup fitToHeight="0" horizontalDpi="600" verticalDpi="600" orientation="portrait" paperSize="8" scale="80" r:id="rId1"/>
  <headerFooter alignWithMargins="0">
    <oddFooter>&amp;C&amp;8&amp;P</oddFooter>
  </headerFooter>
  <rowBreaks count="1" manualBreakCount="1">
    <brk id="136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Свиридонов</cp:lastModifiedBy>
  <cp:lastPrinted>2017-11-13T12:08:34Z</cp:lastPrinted>
  <dcterms:created xsi:type="dcterms:W3CDTF">1999-06-18T11:49:53Z</dcterms:created>
  <dcterms:modified xsi:type="dcterms:W3CDTF">2017-12-15T06:30:27Z</dcterms:modified>
  <cp:category/>
  <cp:version/>
  <cp:contentType/>
  <cp:contentStatus/>
</cp:coreProperties>
</file>