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'Лист1'!$A$1:$J$105</definedName>
  </definedNames>
  <calcPr fullCalcOnLoad="1"/>
</workbook>
</file>

<file path=xl/sharedStrings.xml><?xml version="1.0" encoding="utf-8"?>
<sst xmlns="http://schemas.openxmlformats.org/spreadsheetml/2006/main" count="139" uniqueCount="50">
  <si>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</si>
  <si>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</si>
  <si>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</si>
  <si>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</si>
  <si>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</si>
  <si>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2014г.</t>
  </si>
  <si>
    <t>2015г.</t>
  </si>
  <si>
    <t>2016г.</t>
  </si>
  <si>
    <t>2017г.</t>
  </si>
  <si>
    <t>2018г.</t>
  </si>
  <si>
    <t>2019г.</t>
  </si>
  <si>
    <t>2020г.</t>
  </si>
  <si>
    <t>Итого по мероприятию:</t>
  </si>
  <si>
    <t>Развитие газификации в сельской местности</t>
  </si>
  <si>
    <t>Развитие инфраструктуры на селе. Появление новых рабочих мест.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</si>
  <si>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</si>
  <si>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</si>
  <si>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Создание предприятий зерновой, молочной, мясной продукции, увеличение кол-ва рабочих мест</t>
  </si>
  <si>
    <t>ИТОГО</t>
  </si>
  <si>
    <t>2014-2020гг.</t>
  </si>
  <si>
    <t>№ п/п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</si>
  <si>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</si>
  <si>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</si>
  <si>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</si>
  <si>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</si>
  <si>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Отдел сельского хозяйства, продовольствия и природопользования администрации Суровикинского муниципального района,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</si>
  <si>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</si>
  <si>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</si>
  <si>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</si>
  <si>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</si>
  <si>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</si>
  <si>
    <t xml:space="preserve">местный бюджет </t>
  </si>
  <si>
    <t>1.Увеличение количества специалистов сельского хозяйства в сельских поселениях.                                       2. Повышение темпов роста сельскохозяйственного производства и производительности труда в аграрном секторе экономики.</t>
  </si>
  <si>
    <t>Перечень мероприятий муниципальной программы Суровикинского муниципального района</t>
  </si>
  <si>
    <t>Наименование основного мероприятия,         мероприятия</t>
  </si>
  <si>
    <t xml:space="preserve">Отдел сельского хозяйства, продовольствия и природопользования администрации Суровикинского муниципального района </t>
  </si>
  <si>
    <t>Непосредственные результаты реализации мероприятия</t>
  </si>
  <si>
    <t xml:space="preserve">Улучшение жилищных условий граждан, проживающих в сельской местности, в том числе молодых                                                                                 семей, молодых специалистов </t>
  </si>
  <si>
    <t>внебюд- жетные источники</t>
  </si>
  <si>
    <t>Итого по муниципальной программе</t>
  </si>
  <si>
    <t>»</t>
  </si>
  <si>
    <t xml:space="preserve">Развитие сети общеобразовательных организаций в сельской местности
</t>
  </si>
  <si>
    <t>Развитие инфраструктуры на селе.  Появление новых рабочих мест.</t>
  </si>
  <si>
    <t xml:space="preserve">Развитие сети фельдшерско-акушерских пунктов и (или) офисов врачей общей практики в сельской местности, всего
</t>
  </si>
  <si>
    <t xml:space="preserve">Развитие сети плоскостных спортивных сооружений в сельской местности
</t>
  </si>
  <si>
    <t xml:space="preserve">Развитие водоснабжения в сельской местности
 </t>
  </si>
  <si>
    <t xml:space="preserve">Реализация проектов комплексного обустройства площадок под компактную жилищную застройку в сельской местности
</t>
  </si>
  <si>
    <t xml:space="preserve">Развитие сети учреждений культурно-досугового типа в сельской местности
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</si>
  <si>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
</t>
  </si>
  <si>
    <t>ПРИЛОЖЕНИЕ                                                                                            к постановлению                                администрации Суровикинского муниципального района 
                                                                               от 28 июня 2017 г. № 538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</si>
</sst>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distributed" wrapText="1"/>
    </xf>
    <xf numFmtId="0" fontId="3" fillId="33" borderId="10" xfId="0" applyFont="1" applyFill="1" applyBorder="1" applyAlignment="1">
      <alignment horizontal="center" vertical="distributed" wrapText="1"/>
    </xf>
    <xf numFmtId="2" fontId="3" fillId="33" borderId="10" xfId="0" applyNumberFormat="1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 wrapText="1"/>
    </xf>
    <xf numFmtId="1" fontId="3" fillId="0" borderId="10" xfId="0" applyNumberFormat="1" applyFont="1" applyBorder="1" applyAlignment="1">
      <alignment horizontal="center" vertical="distributed" wrapText="1"/>
    </xf>
    <xf numFmtId="1" fontId="3" fillId="0" borderId="10" xfId="0" applyNumberFormat="1" applyFont="1" applyBorder="1" applyAlignment="1">
      <alignment horizontal="center" vertical="distributed"/>
    </xf>
    <xf numFmtId="2" fontId="3" fillId="0" borderId="10" xfId="0" applyNumberFormat="1" applyFont="1" applyBorder="1" applyAlignment="1">
      <alignment horizontal="center" vertical="distributed" wrapText="1"/>
    </xf>
    <xf numFmtId="2" fontId="3" fillId="0" borderId="10" xfId="0" applyNumberFormat="1" applyFont="1" applyBorder="1" applyAlignment="1">
      <alignment horizontal="center" vertical="distributed"/>
    </xf>
    <xf numFmtId="0" fontId="42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0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zoomScale="85" zoomScalePageLayoutView="85" workbookViewId="0" topLeftCell="A1">
      <selection activeCell="A5" sqref="A5:J5"/>
    </sheetView>
  </sheetViews>
  <sheetFormatPr defaultColWidth="9.140625" defaultRowHeight="15"/>
  <cols>
    <col min="1" max="1" width="4.140625" style="6" customWidth="1"/>
    <col min="2" max="3" width="28.00390625" style="6" customWidth="1"/>
    <col min="4" max="4" width="8.7109375" style="6" customWidth="1"/>
    <col min="5" max="5" width="12.140625" style="6" customWidth="1"/>
    <col min="6" max="6" width="11.57421875" style="6" customWidth="1"/>
    <col min="7" max="7" width="11.7109375" style="6" customWidth="1"/>
    <col min="8" max="8" width="10.00390625" style="6" customWidth="1"/>
    <col min="9" max="9" width="11.7109375" style="6" customWidth="1"/>
    <col min="10" max="10" width="29.57421875" style="6" customWidth="1"/>
  </cols>
  <sheetData>
    <row r="1" spans="8:10" ht="230.25" customHeight="1">
      <c r="H1" s="29" t="s">
        <v>49</v>
      </c>
      <c r="I1" s="29"/>
      <c r="J1" s="29"/>
    </row>
    <row r="2" spans="8:10" ht="15" customHeight="1">
      <c r="H2" s="29"/>
      <c r="I2" s="29"/>
      <c r="J2" s="29"/>
    </row>
    <row r="3" spans="9:10" ht="18.75" customHeight="1">
      <c r="I3" s="12"/>
      <c r="J3" s="12"/>
    </row>
    <row r="4" ht="5.25" customHeight="1"/>
    <row r="5" spans="1:10" ht="15" customHeight="1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</row>
    <row r="8" ht="7.5" customHeight="1">
      <c r="D8" s="3"/>
    </row>
    <row r="9" spans="1:10" ht="15.75" customHeight="1">
      <c r="A9" s="30" t="s">
        <v>20</v>
      </c>
      <c r="B9" s="30" t="s">
        <v>34</v>
      </c>
      <c r="C9" s="26" t="s">
        <v>29</v>
      </c>
      <c r="D9" s="26" t="s">
        <v>23</v>
      </c>
      <c r="E9" s="26" t="s">
        <v>0</v>
      </c>
      <c r="F9" s="26"/>
      <c r="G9" s="26"/>
      <c r="H9" s="26"/>
      <c r="I9" s="26"/>
      <c r="J9" s="26" t="s">
        <v>36</v>
      </c>
    </row>
    <row r="10" spans="1:10" ht="15.75">
      <c r="A10" s="31"/>
      <c r="B10" s="31"/>
      <c r="C10" s="26"/>
      <c r="D10" s="26"/>
      <c r="E10" s="26" t="s">
        <v>1</v>
      </c>
      <c r="F10" s="26" t="s">
        <v>2</v>
      </c>
      <c r="G10" s="26"/>
      <c r="H10" s="26"/>
      <c r="I10" s="26"/>
      <c r="J10" s="26"/>
    </row>
    <row r="11" spans="1:10" ht="15.75" customHeight="1">
      <c r="A11" s="31"/>
      <c r="B11" s="31"/>
      <c r="C11" s="26"/>
      <c r="D11" s="26"/>
      <c r="E11" s="26"/>
      <c r="F11" s="26" t="s">
        <v>3</v>
      </c>
      <c r="G11" s="26" t="s">
        <v>4</v>
      </c>
      <c r="H11" s="30" t="s">
        <v>31</v>
      </c>
      <c r="I11" s="26" t="s">
        <v>38</v>
      </c>
      <c r="J11" s="26"/>
    </row>
    <row r="12" spans="1:10" ht="15" customHeight="1">
      <c r="A12" s="31"/>
      <c r="B12" s="31"/>
      <c r="C12" s="26"/>
      <c r="D12" s="26"/>
      <c r="E12" s="26"/>
      <c r="F12" s="26"/>
      <c r="G12" s="26"/>
      <c r="H12" s="31"/>
      <c r="I12" s="26"/>
      <c r="J12" s="26"/>
    </row>
    <row r="13" spans="1:10" ht="17.25" customHeight="1">
      <c r="A13" s="31"/>
      <c r="B13" s="31"/>
      <c r="C13" s="26"/>
      <c r="D13" s="26"/>
      <c r="E13" s="26"/>
      <c r="F13" s="26"/>
      <c r="G13" s="26"/>
      <c r="H13" s="31"/>
      <c r="I13" s="26"/>
      <c r="J13" s="26"/>
    </row>
    <row r="14" spans="1:10" ht="15" customHeight="1" hidden="1">
      <c r="A14" s="32"/>
      <c r="B14" s="32"/>
      <c r="C14" s="26"/>
      <c r="D14" s="26"/>
      <c r="E14" s="26"/>
      <c r="F14" s="26"/>
      <c r="G14" s="26"/>
      <c r="H14" s="32"/>
      <c r="I14" s="26"/>
      <c r="J14" s="26"/>
    </row>
    <row r="15" spans="1:10" ht="1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30" customHeight="1">
      <c r="A16" s="26">
        <v>1</v>
      </c>
      <c r="B16" s="26" t="s">
        <v>37</v>
      </c>
      <c r="C16" s="27" t="s">
        <v>35</v>
      </c>
      <c r="D16" s="16" t="s">
        <v>5</v>
      </c>
      <c r="E16" s="16">
        <f>I16+H16+G16+F16</f>
        <v>5687.201999999999</v>
      </c>
      <c r="F16" s="16">
        <v>1813.752</v>
      </c>
      <c r="G16" s="16">
        <v>2183.619</v>
      </c>
      <c r="H16" s="16">
        <v>0</v>
      </c>
      <c r="I16" s="16">
        <v>1689.831</v>
      </c>
      <c r="J16" s="33" t="s">
        <v>32</v>
      </c>
    </row>
    <row r="17" spans="1:10" ht="30" customHeight="1">
      <c r="A17" s="26"/>
      <c r="B17" s="26"/>
      <c r="C17" s="27"/>
      <c r="D17" s="16" t="s">
        <v>6</v>
      </c>
      <c r="E17" s="16">
        <f aca="true" t="shared" si="0" ref="E17:E22">I17+H17+G17+F17</f>
        <v>7694.108</v>
      </c>
      <c r="F17" s="16">
        <v>2481.384</v>
      </c>
      <c r="G17" s="16">
        <v>2900.876</v>
      </c>
      <c r="H17" s="16">
        <v>0</v>
      </c>
      <c r="I17" s="16">
        <v>2311.848</v>
      </c>
      <c r="J17" s="33"/>
    </row>
    <row r="18" spans="1:10" ht="30" customHeight="1">
      <c r="A18" s="26"/>
      <c r="B18" s="26"/>
      <c r="C18" s="27"/>
      <c r="D18" s="16" t="s">
        <v>7</v>
      </c>
      <c r="E18" s="16">
        <f t="shared" si="0"/>
        <v>5188.484</v>
      </c>
      <c r="F18" s="16">
        <v>1778.128</v>
      </c>
      <c r="G18" s="16">
        <v>1556.678</v>
      </c>
      <c r="H18" s="16">
        <v>0</v>
      </c>
      <c r="I18" s="16">
        <v>1853.678</v>
      </c>
      <c r="J18" s="33"/>
    </row>
    <row r="19" spans="1:10" ht="30" customHeight="1">
      <c r="A19" s="26"/>
      <c r="B19" s="26"/>
      <c r="C19" s="27"/>
      <c r="D19" s="17" t="s">
        <v>8</v>
      </c>
      <c r="E19" s="16">
        <f t="shared" si="0"/>
        <v>14489.7</v>
      </c>
      <c r="F19" s="18">
        <v>7099.9</v>
      </c>
      <c r="G19" s="18">
        <v>3042.8</v>
      </c>
      <c r="H19" s="17">
        <v>0</v>
      </c>
      <c r="I19" s="18">
        <v>4347</v>
      </c>
      <c r="J19" s="33"/>
    </row>
    <row r="20" spans="1:10" ht="30" customHeight="1">
      <c r="A20" s="26"/>
      <c r="B20" s="26"/>
      <c r="C20" s="27"/>
      <c r="D20" s="16" t="s">
        <v>9</v>
      </c>
      <c r="E20" s="16">
        <f t="shared" si="0"/>
        <v>12477.312</v>
      </c>
      <c r="F20" s="17">
        <v>6113.885</v>
      </c>
      <c r="G20" s="17">
        <v>2620.235</v>
      </c>
      <c r="H20" s="16">
        <v>0</v>
      </c>
      <c r="I20" s="16">
        <v>3743.192</v>
      </c>
      <c r="J20" s="33"/>
    </row>
    <row r="21" spans="1:10" ht="30" customHeight="1">
      <c r="A21" s="26"/>
      <c r="B21" s="26"/>
      <c r="C21" s="27"/>
      <c r="D21" s="16" t="s">
        <v>10</v>
      </c>
      <c r="E21" s="16">
        <f t="shared" si="0"/>
        <v>4986.8</v>
      </c>
      <c r="F21" s="16">
        <v>1606.7</v>
      </c>
      <c r="G21" s="16">
        <v>1883.1</v>
      </c>
      <c r="H21" s="16">
        <v>0</v>
      </c>
      <c r="I21" s="16">
        <v>1497</v>
      </c>
      <c r="J21" s="33"/>
    </row>
    <row r="22" spans="1:10" ht="30" customHeight="1">
      <c r="A22" s="26"/>
      <c r="B22" s="26"/>
      <c r="C22" s="27"/>
      <c r="D22" s="16" t="s">
        <v>11</v>
      </c>
      <c r="E22" s="16">
        <f t="shared" si="0"/>
        <v>4986.8</v>
      </c>
      <c r="F22" s="16">
        <v>1606.7</v>
      </c>
      <c r="G22" s="19">
        <v>1883.1</v>
      </c>
      <c r="H22" s="16">
        <v>0</v>
      </c>
      <c r="I22" s="16">
        <v>1497</v>
      </c>
      <c r="J22" s="33"/>
    </row>
    <row r="23" spans="1:10" ht="21" customHeight="1">
      <c r="A23" s="5"/>
      <c r="B23" s="28" t="s">
        <v>12</v>
      </c>
      <c r="C23" s="28"/>
      <c r="D23" s="20"/>
      <c r="E23" s="20">
        <f>E16+E17+E18+E19+E20+E21+E22</f>
        <v>55510.40600000001</v>
      </c>
      <c r="F23" s="20">
        <f>F16+F17+F18+F19+F20+F21+F22</f>
        <v>22500.449</v>
      </c>
      <c r="G23" s="20">
        <f>G16+G17+G18+G19+G20+G21+G22</f>
        <v>16070.408000000003</v>
      </c>
      <c r="H23" s="20">
        <f>H16+H17+H18+H19+H20+H21+H22</f>
        <v>0</v>
      </c>
      <c r="I23" s="20">
        <f>I16+I17+I18+I19+I20+I21+I22</f>
        <v>16939.549</v>
      </c>
      <c r="J23" s="4"/>
    </row>
    <row r="24" spans="1:10" ht="30" customHeight="1">
      <c r="A24" s="26">
        <v>2</v>
      </c>
      <c r="B24" s="26" t="s">
        <v>41</v>
      </c>
      <c r="C24" s="27" t="s">
        <v>26</v>
      </c>
      <c r="D24" s="16" t="s">
        <v>5</v>
      </c>
      <c r="E24" s="16">
        <f>I24+H24+G24+F24</f>
        <v>0</v>
      </c>
      <c r="F24" s="16">
        <v>0</v>
      </c>
      <c r="G24" s="16">
        <v>0</v>
      </c>
      <c r="H24" s="16">
        <v>0</v>
      </c>
      <c r="I24" s="16">
        <v>0</v>
      </c>
      <c r="J24" s="26" t="s">
        <v>42</v>
      </c>
    </row>
    <row r="25" spans="1:10" ht="30" customHeight="1">
      <c r="A25" s="26"/>
      <c r="B25" s="26"/>
      <c r="C25" s="27"/>
      <c r="D25" s="16" t="s">
        <v>6</v>
      </c>
      <c r="E25" s="16">
        <f>I25+H25+G25+F25</f>
        <v>0</v>
      </c>
      <c r="F25" s="16">
        <v>0</v>
      </c>
      <c r="G25" s="16">
        <v>0</v>
      </c>
      <c r="H25" s="16">
        <v>0</v>
      </c>
      <c r="I25" s="16">
        <v>0</v>
      </c>
      <c r="J25" s="26"/>
    </row>
    <row r="26" spans="1:10" ht="30" customHeight="1">
      <c r="A26" s="26"/>
      <c r="B26" s="26"/>
      <c r="C26" s="27"/>
      <c r="D26" s="16" t="s">
        <v>7</v>
      </c>
      <c r="E26" s="16">
        <f>I26+H26+G26+F26</f>
        <v>0</v>
      </c>
      <c r="F26" s="16">
        <v>0</v>
      </c>
      <c r="G26" s="16">
        <v>0</v>
      </c>
      <c r="H26" s="16">
        <v>0</v>
      </c>
      <c r="I26" s="16">
        <v>0</v>
      </c>
      <c r="J26" s="26"/>
    </row>
    <row r="27" spans="1:10" ht="30" customHeight="1">
      <c r="A27" s="26"/>
      <c r="B27" s="26"/>
      <c r="C27" s="27"/>
      <c r="D27" s="16" t="s">
        <v>8</v>
      </c>
      <c r="E27" s="21">
        <v>0</v>
      </c>
      <c r="F27" s="21">
        <v>0</v>
      </c>
      <c r="G27" s="22">
        <v>0</v>
      </c>
      <c r="H27" s="16">
        <v>0</v>
      </c>
      <c r="I27" s="16">
        <v>0</v>
      </c>
      <c r="J27" s="26"/>
    </row>
    <row r="28" spans="1:10" ht="30" customHeight="1">
      <c r="A28" s="26"/>
      <c r="B28" s="26"/>
      <c r="C28" s="27"/>
      <c r="D28" s="16" t="s">
        <v>9</v>
      </c>
      <c r="E28" s="16">
        <v>0</v>
      </c>
      <c r="F28" s="16">
        <v>0</v>
      </c>
      <c r="G28" s="19">
        <v>0</v>
      </c>
      <c r="H28" s="16">
        <v>0</v>
      </c>
      <c r="I28" s="16">
        <v>0</v>
      </c>
      <c r="J28" s="26"/>
    </row>
    <row r="29" spans="1:10" s="9" customFormat="1" ht="30" customHeight="1">
      <c r="A29" s="26"/>
      <c r="B29" s="26"/>
      <c r="C29" s="27"/>
      <c r="D29" s="19" t="s">
        <v>10</v>
      </c>
      <c r="E29" s="16">
        <v>0</v>
      </c>
      <c r="F29" s="19">
        <v>0</v>
      </c>
      <c r="G29" s="19">
        <v>0</v>
      </c>
      <c r="H29" s="19">
        <v>0</v>
      </c>
      <c r="I29" s="19">
        <v>0</v>
      </c>
      <c r="J29" s="26"/>
    </row>
    <row r="30" spans="1:10" s="9" customFormat="1" ht="27.75" customHeight="1">
      <c r="A30" s="26"/>
      <c r="B30" s="26"/>
      <c r="C30" s="27"/>
      <c r="D30" s="19" t="s">
        <v>11</v>
      </c>
      <c r="E30" s="16">
        <v>0</v>
      </c>
      <c r="F30" s="19">
        <v>0</v>
      </c>
      <c r="G30" s="19">
        <v>0</v>
      </c>
      <c r="H30" s="19">
        <v>0</v>
      </c>
      <c r="I30" s="19">
        <v>0</v>
      </c>
      <c r="J30" s="26"/>
    </row>
    <row r="31" spans="1:10" ht="21.75" customHeight="1">
      <c r="A31" s="15"/>
      <c r="B31" s="28" t="s">
        <v>12</v>
      </c>
      <c r="C31" s="28"/>
      <c r="D31" s="16"/>
      <c r="E31" s="16">
        <f>E24+E25+E26+E27+E28+E29+E30</f>
        <v>0</v>
      </c>
      <c r="F31" s="16">
        <f>F24+F25+F26+F27+F28+F29+F30</f>
        <v>0</v>
      </c>
      <c r="G31" s="16">
        <f>G24+G25+G26+G27+G28+G29+G30</f>
        <v>0</v>
      </c>
      <c r="H31" s="16">
        <f>H24+H25+H26+H27+H28+H29+H30</f>
        <v>0</v>
      </c>
      <c r="I31" s="16">
        <f>I24+I25+I26+I27+I28+I29+I30</f>
        <v>0</v>
      </c>
      <c r="J31" s="14"/>
    </row>
    <row r="32" spans="1:10" ht="30" customHeight="1">
      <c r="A32" s="26">
        <v>3</v>
      </c>
      <c r="B32" s="26" t="s">
        <v>43</v>
      </c>
      <c r="C32" s="27" t="s">
        <v>26</v>
      </c>
      <c r="D32" s="16" t="s">
        <v>5</v>
      </c>
      <c r="E32" s="16">
        <f>I32+H32+G32+F32</f>
        <v>0</v>
      </c>
      <c r="F32" s="16">
        <v>0</v>
      </c>
      <c r="G32" s="16">
        <v>0</v>
      </c>
      <c r="H32" s="16">
        <v>0</v>
      </c>
      <c r="I32" s="16">
        <v>0</v>
      </c>
      <c r="J32" s="26" t="s">
        <v>42</v>
      </c>
    </row>
    <row r="33" spans="1:10" ht="30" customHeight="1">
      <c r="A33" s="26"/>
      <c r="B33" s="26"/>
      <c r="C33" s="27"/>
      <c r="D33" s="16" t="s">
        <v>6</v>
      </c>
      <c r="E33" s="16">
        <f>I33+H33+G33+F33</f>
        <v>0</v>
      </c>
      <c r="F33" s="16">
        <v>0</v>
      </c>
      <c r="G33" s="16">
        <v>0</v>
      </c>
      <c r="H33" s="16">
        <v>0</v>
      </c>
      <c r="I33" s="16">
        <v>0</v>
      </c>
      <c r="J33" s="26"/>
    </row>
    <row r="34" spans="1:10" ht="30" customHeight="1">
      <c r="A34" s="26"/>
      <c r="B34" s="26"/>
      <c r="C34" s="27"/>
      <c r="D34" s="16" t="s">
        <v>7</v>
      </c>
      <c r="E34" s="16">
        <f>I34+H34+G34+F34</f>
        <v>0</v>
      </c>
      <c r="F34" s="16">
        <v>0</v>
      </c>
      <c r="G34" s="16">
        <v>0</v>
      </c>
      <c r="H34" s="16">
        <v>0</v>
      </c>
      <c r="I34" s="16">
        <v>0</v>
      </c>
      <c r="J34" s="26"/>
    </row>
    <row r="35" spans="1:10" ht="30" customHeight="1">
      <c r="A35" s="26"/>
      <c r="B35" s="26"/>
      <c r="C35" s="27"/>
      <c r="D35" s="16" t="s">
        <v>8</v>
      </c>
      <c r="E35" s="21">
        <v>0</v>
      </c>
      <c r="F35" s="21">
        <v>0</v>
      </c>
      <c r="G35" s="22">
        <v>0</v>
      </c>
      <c r="H35" s="16">
        <v>0</v>
      </c>
      <c r="I35" s="16">
        <v>0</v>
      </c>
      <c r="J35" s="26"/>
    </row>
    <row r="36" spans="1:10" ht="30" customHeight="1">
      <c r="A36" s="26"/>
      <c r="B36" s="26"/>
      <c r="C36" s="27"/>
      <c r="D36" s="16" t="s">
        <v>9</v>
      </c>
      <c r="E36" s="16">
        <v>0</v>
      </c>
      <c r="F36" s="16">
        <v>0</v>
      </c>
      <c r="G36" s="19">
        <v>0</v>
      </c>
      <c r="H36" s="16">
        <v>0</v>
      </c>
      <c r="I36" s="16">
        <v>0</v>
      </c>
      <c r="J36" s="26"/>
    </row>
    <row r="37" spans="1:10" s="9" customFormat="1" ht="30" customHeight="1">
      <c r="A37" s="26"/>
      <c r="B37" s="26"/>
      <c r="C37" s="27"/>
      <c r="D37" s="19" t="s">
        <v>10</v>
      </c>
      <c r="E37" s="16">
        <v>0</v>
      </c>
      <c r="F37" s="19">
        <v>0</v>
      </c>
      <c r="G37" s="19">
        <v>0</v>
      </c>
      <c r="H37" s="19">
        <v>0</v>
      </c>
      <c r="I37" s="19">
        <v>0</v>
      </c>
      <c r="J37" s="26"/>
    </row>
    <row r="38" spans="1:10" s="9" customFormat="1" ht="27.75" customHeight="1">
      <c r="A38" s="26"/>
      <c r="B38" s="26"/>
      <c r="C38" s="27"/>
      <c r="D38" s="19" t="s">
        <v>11</v>
      </c>
      <c r="E38" s="16">
        <v>0</v>
      </c>
      <c r="F38" s="19">
        <v>0</v>
      </c>
      <c r="G38" s="19">
        <v>0</v>
      </c>
      <c r="H38" s="19">
        <v>0</v>
      </c>
      <c r="I38" s="19">
        <v>0</v>
      </c>
      <c r="J38" s="26"/>
    </row>
    <row r="39" spans="1:10" ht="21.75" customHeight="1">
      <c r="A39" s="15"/>
      <c r="B39" s="28" t="s">
        <v>12</v>
      </c>
      <c r="C39" s="28"/>
      <c r="D39" s="16"/>
      <c r="E39" s="16">
        <f>E32+E33+E34+E35+E36+E37+E38</f>
        <v>0</v>
      </c>
      <c r="F39" s="16">
        <f>F32+F33+F34+F35+F36+F37+F38</f>
        <v>0</v>
      </c>
      <c r="G39" s="16">
        <f>G32+G33+G34+G35+G36+G37+G38</f>
        <v>0</v>
      </c>
      <c r="H39" s="16">
        <f>H32+H33+H34+H35+H36+H37+H38</f>
        <v>0</v>
      </c>
      <c r="I39" s="16">
        <f>I32+I33+I34+I35+I36+I37+I38</f>
        <v>0</v>
      </c>
      <c r="J39" s="14"/>
    </row>
    <row r="40" spans="1:10" ht="30" customHeight="1">
      <c r="A40" s="26">
        <v>4</v>
      </c>
      <c r="B40" s="26" t="s">
        <v>44</v>
      </c>
      <c r="C40" s="27" t="s">
        <v>26</v>
      </c>
      <c r="D40" s="16" t="s">
        <v>5</v>
      </c>
      <c r="E40" s="16">
        <f>I40+H40+G40+F40</f>
        <v>0</v>
      </c>
      <c r="F40" s="16">
        <v>0</v>
      </c>
      <c r="G40" s="16">
        <v>0</v>
      </c>
      <c r="H40" s="16">
        <v>0</v>
      </c>
      <c r="I40" s="16">
        <v>0</v>
      </c>
      <c r="J40" s="26" t="s">
        <v>42</v>
      </c>
    </row>
    <row r="41" spans="1:10" ht="30" customHeight="1">
      <c r="A41" s="26"/>
      <c r="B41" s="26"/>
      <c r="C41" s="27"/>
      <c r="D41" s="16" t="s">
        <v>6</v>
      </c>
      <c r="E41" s="16">
        <f>I41+H41+G41+F41</f>
        <v>0</v>
      </c>
      <c r="F41" s="16">
        <v>0</v>
      </c>
      <c r="G41" s="16">
        <v>0</v>
      </c>
      <c r="H41" s="16">
        <v>0</v>
      </c>
      <c r="I41" s="16">
        <v>0</v>
      </c>
      <c r="J41" s="26"/>
    </row>
    <row r="42" spans="1:10" ht="30" customHeight="1">
      <c r="A42" s="26"/>
      <c r="B42" s="26"/>
      <c r="C42" s="27"/>
      <c r="D42" s="16" t="s">
        <v>7</v>
      </c>
      <c r="E42" s="16">
        <f>I42+H42+G42+F42</f>
        <v>0</v>
      </c>
      <c r="F42" s="16">
        <v>0</v>
      </c>
      <c r="G42" s="16">
        <v>0</v>
      </c>
      <c r="H42" s="16">
        <v>0</v>
      </c>
      <c r="I42" s="16">
        <v>0</v>
      </c>
      <c r="J42" s="26"/>
    </row>
    <row r="43" spans="1:10" ht="30" customHeight="1">
      <c r="A43" s="26"/>
      <c r="B43" s="26"/>
      <c r="C43" s="27"/>
      <c r="D43" s="16" t="s">
        <v>8</v>
      </c>
      <c r="E43" s="21">
        <v>0</v>
      </c>
      <c r="F43" s="21">
        <v>0</v>
      </c>
      <c r="G43" s="22">
        <v>0</v>
      </c>
      <c r="H43" s="16">
        <v>0</v>
      </c>
      <c r="I43" s="16">
        <v>0</v>
      </c>
      <c r="J43" s="26"/>
    </row>
    <row r="44" spans="1:10" ht="30" customHeight="1">
      <c r="A44" s="26"/>
      <c r="B44" s="26"/>
      <c r="C44" s="27"/>
      <c r="D44" s="16" t="s">
        <v>9</v>
      </c>
      <c r="E44" s="16">
        <v>0</v>
      </c>
      <c r="F44" s="16">
        <v>0</v>
      </c>
      <c r="G44" s="19">
        <v>0</v>
      </c>
      <c r="H44" s="16">
        <v>0</v>
      </c>
      <c r="I44" s="16">
        <v>0</v>
      </c>
      <c r="J44" s="26"/>
    </row>
    <row r="45" spans="1:10" s="9" customFormat="1" ht="30" customHeight="1">
      <c r="A45" s="26"/>
      <c r="B45" s="26"/>
      <c r="C45" s="27"/>
      <c r="D45" s="19" t="s">
        <v>10</v>
      </c>
      <c r="E45" s="16">
        <f>I45+H45+G45+F45</f>
        <v>0</v>
      </c>
      <c r="F45" s="19">
        <v>0</v>
      </c>
      <c r="G45" s="19">
        <v>0</v>
      </c>
      <c r="H45" s="19">
        <v>0</v>
      </c>
      <c r="I45" s="19">
        <v>0</v>
      </c>
      <c r="J45" s="26"/>
    </row>
    <row r="46" spans="1:10" s="9" customFormat="1" ht="27.75" customHeight="1">
      <c r="A46" s="26"/>
      <c r="B46" s="26"/>
      <c r="C46" s="27"/>
      <c r="D46" s="19" t="s">
        <v>11</v>
      </c>
      <c r="E46" s="16">
        <v>0</v>
      </c>
      <c r="F46" s="19">
        <v>0</v>
      </c>
      <c r="G46" s="19">
        <v>0</v>
      </c>
      <c r="H46" s="19">
        <v>0</v>
      </c>
      <c r="I46" s="19">
        <v>0</v>
      </c>
      <c r="J46" s="26"/>
    </row>
    <row r="47" spans="1:10" ht="21.75" customHeight="1">
      <c r="A47" s="15"/>
      <c r="B47" s="28" t="s">
        <v>12</v>
      </c>
      <c r="C47" s="28"/>
      <c r="D47" s="16"/>
      <c r="E47" s="16">
        <f>E40+E41+E42+E43+E44+E45+E46</f>
        <v>0</v>
      </c>
      <c r="F47" s="16">
        <f>F40+F41+F42+F43+F44+F45+F46</f>
        <v>0</v>
      </c>
      <c r="G47" s="16">
        <f>G40+G41+G42+G43+G44+G45+G46</f>
        <v>0</v>
      </c>
      <c r="H47" s="16">
        <f>H40+H41+H42+H43+H44+H45+H46</f>
        <v>0</v>
      </c>
      <c r="I47" s="16">
        <f>I40+I41+I42+I43+I44+I45+I46</f>
        <v>0</v>
      </c>
      <c r="J47" s="14"/>
    </row>
    <row r="48" spans="1:10" ht="30" customHeight="1">
      <c r="A48" s="26">
        <v>5</v>
      </c>
      <c r="B48" s="26" t="s">
        <v>13</v>
      </c>
      <c r="C48" s="27" t="s">
        <v>26</v>
      </c>
      <c r="D48" s="16" t="s">
        <v>5</v>
      </c>
      <c r="E48" s="16">
        <f aca="true" t="shared" si="1" ref="E48:E54">I48+H48+G48+F48</f>
        <v>0</v>
      </c>
      <c r="F48" s="16">
        <v>0</v>
      </c>
      <c r="G48" s="16">
        <v>0</v>
      </c>
      <c r="H48" s="16">
        <v>0</v>
      </c>
      <c r="I48" s="16">
        <v>0</v>
      </c>
      <c r="J48" s="26" t="s">
        <v>30</v>
      </c>
    </row>
    <row r="49" spans="1:10" ht="30" customHeight="1">
      <c r="A49" s="26"/>
      <c r="B49" s="26"/>
      <c r="C49" s="27"/>
      <c r="D49" s="16" t="s">
        <v>6</v>
      </c>
      <c r="E49" s="16">
        <f t="shared" si="1"/>
        <v>0</v>
      </c>
      <c r="F49" s="16">
        <v>0</v>
      </c>
      <c r="G49" s="16">
        <v>0</v>
      </c>
      <c r="H49" s="16">
        <v>0</v>
      </c>
      <c r="I49" s="16">
        <v>0</v>
      </c>
      <c r="J49" s="26"/>
    </row>
    <row r="50" spans="1:10" ht="30" customHeight="1">
      <c r="A50" s="26"/>
      <c r="B50" s="26"/>
      <c r="C50" s="27"/>
      <c r="D50" s="16" t="s">
        <v>7</v>
      </c>
      <c r="E50" s="16">
        <f t="shared" si="1"/>
        <v>0</v>
      </c>
      <c r="F50" s="16">
        <v>0</v>
      </c>
      <c r="G50" s="16">
        <v>0</v>
      </c>
      <c r="H50" s="16">
        <v>0</v>
      </c>
      <c r="I50" s="16">
        <v>0</v>
      </c>
      <c r="J50" s="26"/>
    </row>
    <row r="51" spans="1:10" ht="30" customHeight="1">
      <c r="A51" s="26"/>
      <c r="B51" s="26"/>
      <c r="C51" s="27"/>
      <c r="D51" s="16" t="s">
        <v>8</v>
      </c>
      <c r="E51" s="23">
        <f t="shared" si="1"/>
        <v>14413.970000000001</v>
      </c>
      <c r="F51" s="23">
        <v>7812.27</v>
      </c>
      <c r="G51" s="24">
        <v>6601.7</v>
      </c>
      <c r="H51" s="16">
        <v>0</v>
      </c>
      <c r="I51" s="16">
        <v>0</v>
      </c>
      <c r="J51" s="26"/>
    </row>
    <row r="52" spans="1:10" ht="30" customHeight="1">
      <c r="A52" s="26"/>
      <c r="B52" s="26"/>
      <c r="C52" s="27"/>
      <c r="D52" s="16" t="s">
        <v>9</v>
      </c>
      <c r="E52" s="16">
        <f>I52+H52+G52+F52</f>
        <v>17111.267</v>
      </c>
      <c r="F52" s="16">
        <v>9240.084</v>
      </c>
      <c r="G52" s="19">
        <v>7871.183</v>
      </c>
      <c r="H52" s="16">
        <v>0</v>
      </c>
      <c r="I52" s="16">
        <v>0</v>
      </c>
      <c r="J52" s="26"/>
    </row>
    <row r="53" spans="1:10" s="9" customFormat="1" ht="30" customHeight="1">
      <c r="A53" s="26"/>
      <c r="B53" s="26"/>
      <c r="C53" s="27"/>
      <c r="D53" s="19" t="s">
        <v>10</v>
      </c>
      <c r="E53" s="16">
        <f t="shared" si="1"/>
        <v>100000</v>
      </c>
      <c r="F53" s="19">
        <v>0</v>
      </c>
      <c r="G53" s="19">
        <v>100000</v>
      </c>
      <c r="H53" s="19">
        <v>0</v>
      </c>
      <c r="I53" s="19">
        <v>0</v>
      </c>
      <c r="J53" s="26"/>
    </row>
    <row r="54" spans="1:10" s="9" customFormat="1" ht="27.75" customHeight="1">
      <c r="A54" s="26"/>
      <c r="B54" s="26"/>
      <c r="C54" s="27"/>
      <c r="D54" s="19" t="s">
        <v>11</v>
      </c>
      <c r="E54" s="16">
        <f t="shared" si="1"/>
        <v>20000</v>
      </c>
      <c r="F54" s="19">
        <v>0</v>
      </c>
      <c r="G54" s="19">
        <v>20000</v>
      </c>
      <c r="H54" s="19">
        <v>0</v>
      </c>
      <c r="I54" s="19">
        <v>0</v>
      </c>
      <c r="J54" s="26"/>
    </row>
    <row r="55" spans="1:10" ht="21.75" customHeight="1">
      <c r="A55" s="5"/>
      <c r="B55" s="28" t="s">
        <v>12</v>
      </c>
      <c r="C55" s="28"/>
      <c r="D55" s="16"/>
      <c r="E55" s="16">
        <f>E48+E49+E50+E51+E52+E53+E54</f>
        <v>151525.237</v>
      </c>
      <c r="F55" s="16">
        <f>F48+F49+F50+F51+F52+F53+F54</f>
        <v>17052.354</v>
      </c>
      <c r="G55" s="16">
        <f>G48+G49+G50+G51+G52+G53+G54</f>
        <v>134472.883</v>
      </c>
      <c r="H55" s="16">
        <f>H48+H49+H50+H51+H52+H53+H54</f>
        <v>0</v>
      </c>
      <c r="I55" s="16">
        <f>I48+I49+I50+I51+I52+I53+I54</f>
        <v>0</v>
      </c>
      <c r="J55" s="4"/>
    </row>
    <row r="56" spans="1:10" ht="30" customHeight="1">
      <c r="A56" s="26">
        <v>6</v>
      </c>
      <c r="B56" s="26" t="s">
        <v>45</v>
      </c>
      <c r="C56" s="27" t="s">
        <v>26</v>
      </c>
      <c r="D56" s="16" t="s">
        <v>5</v>
      </c>
      <c r="E56" s="16">
        <f aca="true" t="shared" si="2" ref="E56:E62">I56+H56+G56+F56</f>
        <v>0</v>
      </c>
      <c r="F56" s="16">
        <v>0</v>
      </c>
      <c r="G56" s="16">
        <v>0</v>
      </c>
      <c r="H56" s="16">
        <v>0</v>
      </c>
      <c r="I56" s="16">
        <v>0</v>
      </c>
      <c r="J56" s="26" t="s">
        <v>14</v>
      </c>
    </row>
    <row r="57" spans="1:10" ht="30" customHeight="1">
      <c r="A57" s="26"/>
      <c r="B57" s="26"/>
      <c r="C57" s="27"/>
      <c r="D57" s="16" t="s">
        <v>6</v>
      </c>
      <c r="E57" s="16">
        <f t="shared" si="2"/>
        <v>0</v>
      </c>
      <c r="F57" s="16">
        <v>0</v>
      </c>
      <c r="G57" s="16">
        <v>0</v>
      </c>
      <c r="H57" s="16">
        <v>0</v>
      </c>
      <c r="I57" s="16">
        <v>0</v>
      </c>
      <c r="J57" s="26"/>
    </row>
    <row r="58" spans="1:10" ht="30" customHeight="1">
      <c r="A58" s="26"/>
      <c r="B58" s="26"/>
      <c r="C58" s="27"/>
      <c r="D58" s="16" t="s">
        <v>7</v>
      </c>
      <c r="E58" s="16">
        <f t="shared" si="2"/>
        <v>0</v>
      </c>
      <c r="F58" s="16">
        <v>0</v>
      </c>
      <c r="G58" s="16">
        <v>0</v>
      </c>
      <c r="H58" s="16">
        <v>0</v>
      </c>
      <c r="I58" s="16">
        <v>0</v>
      </c>
      <c r="J58" s="26"/>
    </row>
    <row r="59" spans="1:10" ht="30" customHeight="1">
      <c r="A59" s="26"/>
      <c r="B59" s="26"/>
      <c r="C59" s="27"/>
      <c r="D59" s="16" t="s">
        <v>8</v>
      </c>
      <c r="E59" s="16">
        <f t="shared" si="2"/>
        <v>0</v>
      </c>
      <c r="F59" s="16">
        <v>0</v>
      </c>
      <c r="G59" s="16">
        <v>0</v>
      </c>
      <c r="H59" s="16">
        <v>0</v>
      </c>
      <c r="I59" s="16">
        <v>0</v>
      </c>
      <c r="J59" s="26"/>
    </row>
    <row r="60" spans="1:10" ht="30" customHeight="1">
      <c r="A60" s="26"/>
      <c r="B60" s="26"/>
      <c r="C60" s="27"/>
      <c r="D60" s="16" t="s">
        <v>9</v>
      </c>
      <c r="E60" s="16">
        <f t="shared" si="2"/>
        <v>14400</v>
      </c>
      <c r="F60" s="16">
        <v>4400</v>
      </c>
      <c r="G60" s="16">
        <v>10000</v>
      </c>
      <c r="H60" s="16">
        <v>0</v>
      </c>
      <c r="I60" s="16">
        <v>0</v>
      </c>
      <c r="J60" s="26"/>
    </row>
    <row r="61" spans="1:10" ht="30" customHeight="1">
      <c r="A61" s="26"/>
      <c r="B61" s="26"/>
      <c r="C61" s="27"/>
      <c r="D61" s="16" t="s">
        <v>10</v>
      </c>
      <c r="E61" s="16">
        <f t="shared" si="2"/>
        <v>16000</v>
      </c>
      <c r="F61" s="16">
        <v>5000</v>
      </c>
      <c r="G61" s="16">
        <v>11000</v>
      </c>
      <c r="H61" s="16">
        <v>0</v>
      </c>
      <c r="I61" s="16">
        <v>0</v>
      </c>
      <c r="J61" s="26"/>
    </row>
    <row r="62" spans="1:10" ht="30" customHeight="1">
      <c r="A62" s="26"/>
      <c r="B62" s="26"/>
      <c r="C62" s="27"/>
      <c r="D62" s="16" t="s">
        <v>11</v>
      </c>
      <c r="E62" s="16">
        <f t="shared" si="2"/>
        <v>16000</v>
      </c>
      <c r="F62" s="16">
        <v>5000</v>
      </c>
      <c r="G62" s="16">
        <v>11000</v>
      </c>
      <c r="H62" s="16">
        <v>0</v>
      </c>
      <c r="I62" s="16">
        <v>0</v>
      </c>
      <c r="J62" s="26"/>
    </row>
    <row r="63" spans="1:10" ht="23.25" customHeight="1">
      <c r="A63" s="5"/>
      <c r="B63" s="28" t="s">
        <v>12</v>
      </c>
      <c r="C63" s="28"/>
      <c r="D63" s="16"/>
      <c r="E63" s="16">
        <f>E56+E57+E58+E59+E60+E61+E62</f>
        <v>46400</v>
      </c>
      <c r="F63" s="16">
        <f>F56+F57+F58+F59+F60+F61+F62</f>
        <v>14400</v>
      </c>
      <c r="G63" s="16">
        <f>G56+G57+G58+G59+G60+G61+G62</f>
        <v>32000</v>
      </c>
      <c r="H63" s="16">
        <f>H56+H57+H58+H59+H60+H61+H62</f>
        <v>0</v>
      </c>
      <c r="I63" s="16">
        <f>I56+I57+I58+I59+I60+I61+I62</f>
        <v>0</v>
      </c>
      <c r="J63" s="4"/>
    </row>
    <row r="64" spans="1:10" ht="30" customHeight="1">
      <c r="A64" s="26">
        <v>7</v>
      </c>
      <c r="B64" s="26" t="s">
        <v>46</v>
      </c>
      <c r="C64" s="26" t="s">
        <v>27</v>
      </c>
      <c r="D64" s="16" t="s">
        <v>5</v>
      </c>
      <c r="E64" s="16">
        <f aca="true" t="shared" si="3" ref="E64:E70">I64+H64+G64+F64</f>
        <v>0</v>
      </c>
      <c r="F64" s="16">
        <v>0</v>
      </c>
      <c r="G64" s="16">
        <v>0</v>
      </c>
      <c r="H64" s="16">
        <v>0</v>
      </c>
      <c r="I64" s="16">
        <v>0</v>
      </c>
      <c r="J64" s="26" t="s">
        <v>14</v>
      </c>
    </row>
    <row r="65" spans="1:10" ht="30" customHeight="1">
      <c r="A65" s="26"/>
      <c r="B65" s="26"/>
      <c r="C65" s="26"/>
      <c r="D65" s="16" t="s">
        <v>6</v>
      </c>
      <c r="E65" s="16">
        <f t="shared" si="3"/>
        <v>0</v>
      </c>
      <c r="F65" s="16">
        <v>0</v>
      </c>
      <c r="G65" s="16">
        <v>0</v>
      </c>
      <c r="H65" s="16">
        <v>0</v>
      </c>
      <c r="I65" s="16">
        <v>0</v>
      </c>
      <c r="J65" s="26"/>
    </row>
    <row r="66" spans="1:10" ht="30" customHeight="1">
      <c r="A66" s="26"/>
      <c r="B66" s="26"/>
      <c r="C66" s="26"/>
      <c r="D66" s="16" t="s">
        <v>7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26"/>
    </row>
    <row r="67" spans="1:10" ht="30" customHeight="1">
      <c r="A67" s="26"/>
      <c r="B67" s="26"/>
      <c r="C67" s="26"/>
      <c r="D67" s="16" t="s">
        <v>8</v>
      </c>
      <c r="E67" s="16">
        <f t="shared" si="3"/>
        <v>0</v>
      </c>
      <c r="F67" s="16">
        <v>0</v>
      </c>
      <c r="G67" s="16">
        <v>0</v>
      </c>
      <c r="H67" s="16">
        <v>0</v>
      </c>
      <c r="I67" s="16">
        <v>0</v>
      </c>
      <c r="J67" s="26"/>
    </row>
    <row r="68" spans="1:10" ht="30" customHeight="1">
      <c r="A68" s="26"/>
      <c r="B68" s="26"/>
      <c r="C68" s="26"/>
      <c r="D68" s="16" t="s">
        <v>9</v>
      </c>
      <c r="E68" s="16">
        <f t="shared" si="3"/>
        <v>0</v>
      </c>
      <c r="F68" s="16">
        <v>0</v>
      </c>
      <c r="G68" s="16">
        <v>0</v>
      </c>
      <c r="H68" s="16">
        <v>0</v>
      </c>
      <c r="I68" s="16">
        <v>0</v>
      </c>
      <c r="J68" s="26"/>
    </row>
    <row r="69" spans="1:10" ht="30" customHeight="1">
      <c r="A69" s="26"/>
      <c r="B69" s="26"/>
      <c r="C69" s="26"/>
      <c r="D69" s="16" t="s">
        <v>10</v>
      </c>
      <c r="E69" s="16">
        <f t="shared" si="3"/>
        <v>0</v>
      </c>
      <c r="F69" s="16">
        <v>0</v>
      </c>
      <c r="G69" s="16">
        <v>0</v>
      </c>
      <c r="H69" s="16">
        <v>0</v>
      </c>
      <c r="I69" s="16">
        <v>0</v>
      </c>
      <c r="J69" s="26"/>
    </row>
    <row r="70" spans="1:10" ht="30" customHeight="1">
      <c r="A70" s="26"/>
      <c r="B70" s="26"/>
      <c r="C70" s="26"/>
      <c r="D70" s="16" t="s">
        <v>11</v>
      </c>
      <c r="E70" s="16">
        <f t="shared" si="3"/>
        <v>0</v>
      </c>
      <c r="F70" s="16">
        <v>0</v>
      </c>
      <c r="G70" s="16">
        <v>0</v>
      </c>
      <c r="H70" s="16">
        <v>0</v>
      </c>
      <c r="I70" s="16">
        <v>0</v>
      </c>
      <c r="J70" s="26"/>
    </row>
    <row r="71" spans="1:10" ht="20.25" customHeight="1">
      <c r="A71" s="5"/>
      <c r="B71" s="28" t="s">
        <v>12</v>
      </c>
      <c r="C71" s="28"/>
      <c r="D71" s="16"/>
      <c r="E71" s="16">
        <f>E64+E65+E66+E67+E68+E69+E70</f>
        <v>0</v>
      </c>
      <c r="F71" s="16">
        <f>F64+F65+F66+F67+F68+F69+F70</f>
        <v>0</v>
      </c>
      <c r="G71" s="16">
        <f>G64+G65+G66+G67+G68+G69+G70</f>
        <v>0</v>
      </c>
      <c r="H71" s="16">
        <f>H64+H65+H66+H67+H68+H69+H70</f>
        <v>0</v>
      </c>
      <c r="I71" s="16">
        <f>I64+I65+I66+I67+I68+I69+I70</f>
        <v>0</v>
      </c>
      <c r="J71" s="4"/>
    </row>
    <row r="72" spans="1:10" ht="30" customHeight="1">
      <c r="A72" s="26">
        <v>8</v>
      </c>
      <c r="B72" s="26" t="s">
        <v>47</v>
      </c>
      <c r="C72" s="27" t="s">
        <v>28</v>
      </c>
      <c r="D72" s="16" t="s">
        <v>5</v>
      </c>
      <c r="E72" s="16">
        <f aca="true" t="shared" si="4" ref="E72:E78">I72+H72+G72+F72</f>
        <v>0</v>
      </c>
      <c r="F72" s="16">
        <v>0</v>
      </c>
      <c r="G72" s="16">
        <v>0</v>
      </c>
      <c r="H72" s="16">
        <v>0</v>
      </c>
      <c r="I72" s="16">
        <v>0</v>
      </c>
      <c r="J72" s="26" t="s">
        <v>14</v>
      </c>
    </row>
    <row r="73" spans="1:10" ht="30" customHeight="1">
      <c r="A73" s="26"/>
      <c r="B73" s="26"/>
      <c r="C73" s="27"/>
      <c r="D73" s="16" t="s">
        <v>6</v>
      </c>
      <c r="E73" s="16">
        <f t="shared" si="4"/>
        <v>0</v>
      </c>
      <c r="F73" s="16">
        <v>0</v>
      </c>
      <c r="G73" s="16">
        <v>0</v>
      </c>
      <c r="H73" s="16">
        <v>0</v>
      </c>
      <c r="I73" s="16">
        <v>0</v>
      </c>
      <c r="J73" s="26"/>
    </row>
    <row r="74" spans="1:10" ht="30" customHeight="1">
      <c r="A74" s="26"/>
      <c r="B74" s="26"/>
      <c r="C74" s="27"/>
      <c r="D74" s="16" t="s">
        <v>7</v>
      </c>
      <c r="E74" s="16">
        <f t="shared" si="4"/>
        <v>0</v>
      </c>
      <c r="F74" s="16">
        <v>0</v>
      </c>
      <c r="G74" s="16">
        <v>0</v>
      </c>
      <c r="H74" s="16">
        <v>0</v>
      </c>
      <c r="I74" s="16">
        <v>0</v>
      </c>
      <c r="J74" s="26"/>
    </row>
    <row r="75" spans="1:10" ht="30" customHeight="1">
      <c r="A75" s="26"/>
      <c r="B75" s="26"/>
      <c r="C75" s="27"/>
      <c r="D75" s="16" t="s">
        <v>8</v>
      </c>
      <c r="E75" s="16">
        <f t="shared" si="4"/>
        <v>0</v>
      </c>
      <c r="F75" s="16">
        <v>0</v>
      </c>
      <c r="G75" s="16">
        <v>0</v>
      </c>
      <c r="H75" s="16">
        <v>0</v>
      </c>
      <c r="I75" s="16">
        <v>0</v>
      </c>
      <c r="J75" s="26"/>
    </row>
    <row r="76" spans="1:10" ht="30" customHeight="1">
      <c r="A76" s="26"/>
      <c r="B76" s="26"/>
      <c r="C76" s="27"/>
      <c r="D76" s="16" t="s">
        <v>9</v>
      </c>
      <c r="E76" s="16">
        <f t="shared" si="4"/>
        <v>14400</v>
      </c>
      <c r="F76" s="16">
        <v>4400</v>
      </c>
      <c r="G76" s="16">
        <v>10000</v>
      </c>
      <c r="H76" s="16">
        <v>0</v>
      </c>
      <c r="I76" s="16">
        <v>0</v>
      </c>
      <c r="J76" s="26"/>
    </row>
    <row r="77" spans="1:10" ht="30" customHeight="1">
      <c r="A77" s="26"/>
      <c r="B77" s="26"/>
      <c r="C77" s="27"/>
      <c r="D77" s="16" t="s">
        <v>10</v>
      </c>
      <c r="E77" s="16">
        <f t="shared" si="4"/>
        <v>16000</v>
      </c>
      <c r="F77" s="16">
        <v>5000</v>
      </c>
      <c r="G77" s="16">
        <v>11000</v>
      </c>
      <c r="H77" s="16">
        <v>0</v>
      </c>
      <c r="I77" s="16">
        <v>0</v>
      </c>
      <c r="J77" s="26"/>
    </row>
    <row r="78" spans="1:10" ht="30" customHeight="1">
      <c r="A78" s="26"/>
      <c r="B78" s="26"/>
      <c r="C78" s="27"/>
      <c r="D78" s="16" t="s">
        <v>11</v>
      </c>
      <c r="E78" s="16">
        <f t="shared" si="4"/>
        <v>16000</v>
      </c>
      <c r="F78" s="16">
        <v>5000</v>
      </c>
      <c r="G78" s="16">
        <v>11000</v>
      </c>
      <c r="H78" s="16">
        <v>0</v>
      </c>
      <c r="I78" s="16">
        <v>0</v>
      </c>
      <c r="J78" s="26"/>
    </row>
    <row r="79" spans="1:10" ht="20.25" customHeight="1">
      <c r="A79" s="5"/>
      <c r="B79" s="28" t="s">
        <v>12</v>
      </c>
      <c r="C79" s="28"/>
      <c r="D79" s="16"/>
      <c r="E79" s="16">
        <f>E72+E73+E74+E75+E76+E77+E78</f>
        <v>46400</v>
      </c>
      <c r="F79" s="16">
        <f>F72+F73+F74+F75+F76+F77+F78</f>
        <v>14400</v>
      </c>
      <c r="G79" s="16">
        <f>G72+G73+G74+G75+G76+G77+G78</f>
        <v>32000</v>
      </c>
      <c r="H79" s="16">
        <f>H72+H73+H74+H75+H76+H77+H78</f>
        <v>0</v>
      </c>
      <c r="I79" s="16">
        <f>I72+I73+I74+I75+I76+I77+I78</f>
        <v>0</v>
      </c>
      <c r="J79" s="4"/>
    </row>
    <row r="80" spans="1:10" ht="30" customHeight="1">
      <c r="A80" s="28">
        <v>9</v>
      </c>
      <c r="B80" s="26" t="s">
        <v>15</v>
      </c>
      <c r="C80" s="26" t="s">
        <v>25</v>
      </c>
      <c r="D80" s="16" t="s">
        <v>5</v>
      </c>
      <c r="E80" s="16">
        <f aca="true" t="shared" si="5" ref="E80:E86">I80+H80+G80+F80</f>
        <v>0</v>
      </c>
      <c r="F80" s="16">
        <v>0</v>
      </c>
      <c r="G80" s="16">
        <v>0</v>
      </c>
      <c r="H80" s="16">
        <v>0</v>
      </c>
      <c r="I80" s="16">
        <v>0</v>
      </c>
      <c r="J80" s="26" t="s">
        <v>16</v>
      </c>
    </row>
    <row r="81" spans="1:10" ht="30" customHeight="1">
      <c r="A81" s="28"/>
      <c r="B81" s="26"/>
      <c r="C81" s="26"/>
      <c r="D81" s="16" t="s">
        <v>6</v>
      </c>
      <c r="E81" s="16">
        <f t="shared" si="5"/>
        <v>0</v>
      </c>
      <c r="F81" s="16">
        <v>0</v>
      </c>
      <c r="G81" s="16">
        <v>0</v>
      </c>
      <c r="H81" s="16">
        <v>0</v>
      </c>
      <c r="I81" s="16">
        <v>0</v>
      </c>
      <c r="J81" s="26"/>
    </row>
    <row r="82" spans="1:10" ht="30" customHeight="1">
      <c r="A82" s="28"/>
      <c r="B82" s="26"/>
      <c r="C82" s="26"/>
      <c r="D82" s="16" t="s">
        <v>7</v>
      </c>
      <c r="E82" s="16">
        <f t="shared" si="5"/>
        <v>0</v>
      </c>
      <c r="F82" s="16">
        <v>0</v>
      </c>
      <c r="G82" s="16">
        <v>0</v>
      </c>
      <c r="H82" s="16">
        <v>0</v>
      </c>
      <c r="I82" s="16">
        <v>0</v>
      </c>
      <c r="J82" s="26"/>
    </row>
    <row r="83" spans="1:10" ht="30" customHeight="1">
      <c r="A83" s="28"/>
      <c r="B83" s="26"/>
      <c r="C83" s="26"/>
      <c r="D83" s="16" t="s">
        <v>8</v>
      </c>
      <c r="E83" s="16">
        <f t="shared" si="5"/>
        <v>0</v>
      </c>
      <c r="F83" s="16">
        <v>0</v>
      </c>
      <c r="G83" s="16">
        <v>0</v>
      </c>
      <c r="H83" s="16">
        <v>0</v>
      </c>
      <c r="I83" s="16">
        <v>0</v>
      </c>
      <c r="J83" s="26"/>
    </row>
    <row r="84" spans="1:10" ht="30" customHeight="1">
      <c r="A84" s="28"/>
      <c r="B84" s="26"/>
      <c r="C84" s="26"/>
      <c r="D84" s="16" t="s">
        <v>9</v>
      </c>
      <c r="E84" s="16">
        <f t="shared" si="5"/>
        <v>1057.1000000000001</v>
      </c>
      <c r="F84" s="16">
        <v>634.2</v>
      </c>
      <c r="G84" s="16">
        <v>0</v>
      </c>
      <c r="H84" s="16">
        <v>265.6</v>
      </c>
      <c r="I84" s="16">
        <v>157.3</v>
      </c>
      <c r="J84" s="26"/>
    </row>
    <row r="85" spans="1:10" ht="30" customHeight="1">
      <c r="A85" s="28"/>
      <c r="B85" s="26"/>
      <c r="C85" s="26"/>
      <c r="D85" s="16" t="s">
        <v>10</v>
      </c>
      <c r="E85" s="16">
        <f t="shared" si="5"/>
        <v>5600</v>
      </c>
      <c r="F85" s="16">
        <v>4000</v>
      </c>
      <c r="G85" s="16">
        <v>0</v>
      </c>
      <c r="H85" s="16">
        <v>0</v>
      </c>
      <c r="I85" s="16">
        <v>1600</v>
      </c>
      <c r="J85" s="26"/>
    </row>
    <row r="86" spans="1:10" ht="30" customHeight="1">
      <c r="A86" s="28"/>
      <c r="B86" s="26"/>
      <c r="C86" s="26"/>
      <c r="D86" s="16" t="s">
        <v>11</v>
      </c>
      <c r="E86" s="16">
        <f t="shared" si="5"/>
        <v>5600</v>
      </c>
      <c r="F86" s="16">
        <v>4000</v>
      </c>
      <c r="G86" s="16">
        <v>0</v>
      </c>
      <c r="H86" s="16">
        <v>0</v>
      </c>
      <c r="I86" s="16">
        <v>1600</v>
      </c>
      <c r="J86" s="26"/>
    </row>
    <row r="87" spans="1:10" ht="20.25" customHeight="1">
      <c r="A87" s="5"/>
      <c r="B87" s="28" t="s">
        <v>12</v>
      </c>
      <c r="C87" s="28"/>
      <c r="D87" s="16"/>
      <c r="E87" s="16">
        <f>E80+E81+E82+E83+E84+E85+E86</f>
        <v>12257.1</v>
      </c>
      <c r="F87" s="16">
        <f>F80+F81+F82+F83+F84+F85+F86</f>
        <v>8634.2</v>
      </c>
      <c r="G87" s="16">
        <f>G80+G81+G82+G83+G84+G85+G86</f>
        <v>0</v>
      </c>
      <c r="H87" s="16">
        <f>H80+H81+H82+H83+H84+H85+H86</f>
        <v>265.6</v>
      </c>
      <c r="I87" s="16">
        <f>I80+I81+I82+I83+I84+I85+I86</f>
        <v>3357.3</v>
      </c>
      <c r="J87" s="4"/>
    </row>
    <row r="88" spans="1:10" ht="30" customHeight="1">
      <c r="A88" s="26">
        <v>10</v>
      </c>
      <c r="B88" s="26" t="s">
        <v>48</v>
      </c>
      <c r="C88" s="27" t="s">
        <v>26</v>
      </c>
      <c r="D88" s="16" t="s">
        <v>5</v>
      </c>
      <c r="E88" s="16">
        <f>I88+H88+G88+F88</f>
        <v>0</v>
      </c>
      <c r="F88" s="16">
        <v>0</v>
      </c>
      <c r="G88" s="16">
        <v>0</v>
      </c>
      <c r="H88" s="16">
        <v>0</v>
      </c>
      <c r="I88" s="16">
        <v>0</v>
      </c>
      <c r="J88" s="26" t="s">
        <v>17</v>
      </c>
    </row>
    <row r="89" spans="1:10" ht="30" customHeight="1">
      <c r="A89" s="26"/>
      <c r="B89" s="26"/>
      <c r="C89" s="27"/>
      <c r="D89" s="16" t="s">
        <v>6</v>
      </c>
      <c r="E89" s="16">
        <f>I89+H89+G89+F89</f>
        <v>0</v>
      </c>
      <c r="F89" s="16">
        <v>0</v>
      </c>
      <c r="G89" s="16">
        <v>0</v>
      </c>
      <c r="H89" s="16">
        <v>0</v>
      </c>
      <c r="I89" s="16">
        <v>0</v>
      </c>
      <c r="J89" s="26"/>
    </row>
    <row r="90" spans="1:10" ht="30" customHeight="1">
      <c r="A90" s="26"/>
      <c r="B90" s="26"/>
      <c r="C90" s="27"/>
      <c r="D90" s="16" t="s">
        <v>7</v>
      </c>
      <c r="E90" s="16">
        <f>I90+H90+G90+F90</f>
        <v>30000</v>
      </c>
      <c r="F90" s="16">
        <v>10951.62</v>
      </c>
      <c r="G90" s="16">
        <v>19048.38</v>
      </c>
      <c r="H90" s="16">
        <v>0</v>
      </c>
      <c r="I90" s="16">
        <v>0</v>
      </c>
      <c r="J90" s="26"/>
    </row>
    <row r="91" spans="1:10" ht="30" customHeight="1">
      <c r="A91" s="26"/>
      <c r="B91" s="26"/>
      <c r="C91" s="27"/>
      <c r="D91" s="16" t="s">
        <v>8</v>
      </c>
      <c r="E91" s="16">
        <f>I91+H91+G91+F91</f>
        <v>3750</v>
      </c>
      <c r="F91" s="16">
        <v>0</v>
      </c>
      <c r="G91" s="16">
        <v>0</v>
      </c>
      <c r="H91" s="16">
        <v>3750</v>
      </c>
      <c r="I91" s="16">
        <v>0</v>
      </c>
      <c r="J91" s="26"/>
    </row>
    <row r="92" spans="1:10" ht="30" customHeight="1">
      <c r="A92" s="26"/>
      <c r="B92" s="26"/>
      <c r="C92" s="27"/>
      <c r="D92" s="16" t="s">
        <v>9</v>
      </c>
      <c r="E92" s="25">
        <v>0</v>
      </c>
      <c r="F92" s="25">
        <v>0</v>
      </c>
      <c r="G92" s="25">
        <v>0</v>
      </c>
      <c r="H92" s="16">
        <v>0</v>
      </c>
      <c r="I92" s="16">
        <v>0</v>
      </c>
      <c r="J92" s="26"/>
    </row>
    <row r="93" spans="1:10" ht="30" customHeight="1">
      <c r="A93" s="26"/>
      <c r="B93" s="26"/>
      <c r="C93" s="27"/>
      <c r="D93" s="16" t="s">
        <v>10</v>
      </c>
      <c r="E93" s="16">
        <f>I92+H92+G93+F93</f>
        <v>172800</v>
      </c>
      <c r="F93" s="16">
        <v>120960</v>
      </c>
      <c r="G93" s="16">
        <v>51840</v>
      </c>
      <c r="H93" s="16">
        <v>0</v>
      </c>
      <c r="I93" s="16">
        <v>0</v>
      </c>
      <c r="J93" s="26"/>
    </row>
    <row r="94" spans="1:10" ht="39" customHeight="1">
      <c r="A94" s="26"/>
      <c r="B94" s="26"/>
      <c r="C94" s="27"/>
      <c r="D94" s="16" t="s">
        <v>11</v>
      </c>
      <c r="E94" s="16">
        <f>I93+H93+G94+F94</f>
        <v>90000</v>
      </c>
      <c r="F94" s="16">
        <v>63000</v>
      </c>
      <c r="G94" s="16">
        <v>27000</v>
      </c>
      <c r="H94" s="16">
        <v>0</v>
      </c>
      <c r="I94" s="16">
        <v>0</v>
      </c>
      <c r="J94" s="26"/>
    </row>
    <row r="95" spans="1:10" ht="25.5" customHeight="1">
      <c r="A95" s="5"/>
      <c r="B95" s="28" t="s">
        <v>12</v>
      </c>
      <c r="C95" s="28"/>
      <c r="D95" s="5"/>
      <c r="E95" s="5">
        <f>E88+E89+E90+E91+E93+E94</f>
        <v>296550</v>
      </c>
      <c r="F95" s="15">
        <f>F88+F89+F90+F91+F93+F94</f>
        <v>194911.62</v>
      </c>
      <c r="G95" s="15">
        <f>G88+G89+G90+G91+G93+G94</f>
        <v>97888.38</v>
      </c>
      <c r="H95" s="5">
        <f>H88+H89+H90+H91+H92+H93+H94</f>
        <v>3750</v>
      </c>
      <c r="I95" s="5">
        <f>I88+I89+I90+I91+I92+I93+I94</f>
        <v>0</v>
      </c>
      <c r="J95" s="4"/>
    </row>
    <row r="96" spans="1:10" ht="30" customHeight="1">
      <c r="A96" s="26"/>
      <c r="B96" s="26" t="s">
        <v>18</v>
      </c>
      <c r="C96" s="26"/>
      <c r="D96" s="5" t="s">
        <v>5</v>
      </c>
      <c r="E96" s="8">
        <f>E16+E24+E32+E40+E48+E56+E64+E80</f>
        <v>5687.201999999999</v>
      </c>
      <c r="F96" s="8">
        <f>F16+F24+F32+F40+F48+F56+F64+F80</f>
        <v>1813.752</v>
      </c>
      <c r="G96" s="8">
        <f>G16+G24+G32+G40+G48+G56+G64+G80</f>
        <v>2183.619</v>
      </c>
      <c r="H96" s="8">
        <f>H16+H24+H32+H40+H48+H56+H64+H80</f>
        <v>0</v>
      </c>
      <c r="I96" s="8">
        <f>I16+I24+I32+I40+I48+I56+I64+I80</f>
        <v>1689.831</v>
      </c>
      <c r="J96" s="28"/>
    </row>
    <row r="97" spans="1:10" ht="30" customHeight="1">
      <c r="A97" s="26"/>
      <c r="B97" s="26"/>
      <c r="C97" s="26"/>
      <c r="D97" s="5" t="s">
        <v>6</v>
      </c>
      <c r="E97" s="8">
        <f aca="true" t="shared" si="6" ref="E97:E102">E17+E25+E33+E41+E49+E57+E65+E73+E81+E89</f>
        <v>7694.108</v>
      </c>
      <c r="F97" s="8">
        <f>F17+F25+F33+F41+F49+F57+F65+F73+F81+F89</f>
        <v>2481.384</v>
      </c>
      <c r="G97" s="8">
        <f>G17+G25+G33+G41+G49+G57+G65+G73+G81+G89</f>
        <v>2900.876</v>
      </c>
      <c r="H97" s="8">
        <f>H17+H25+H33+H41+H49+H57+H65+H73+H81+H89</f>
        <v>0</v>
      </c>
      <c r="I97" s="8">
        <f>I17+I25+I33+I41+I49+I57+I65+I73+I81+I89</f>
        <v>2311.848</v>
      </c>
      <c r="J97" s="28"/>
    </row>
    <row r="98" spans="1:10" ht="30" customHeight="1">
      <c r="A98" s="26"/>
      <c r="B98" s="26"/>
      <c r="C98" s="26"/>
      <c r="D98" s="5" t="s">
        <v>7</v>
      </c>
      <c r="E98" s="8">
        <f t="shared" si="6"/>
        <v>35188.484</v>
      </c>
      <c r="F98" s="8">
        <f>F18+F26+F34+F42+F50+F58+F66+F74+F82+F90</f>
        <v>12729.748000000001</v>
      </c>
      <c r="G98" s="8">
        <f>G18+G26+G34+G42+G50+G58+G66+G74+G82+G90</f>
        <v>20605.058</v>
      </c>
      <c r="H98" s="8">
        <f>H18+H26+H34+H42+H50+H58+H66+H74+H82+H90</f>
        <v>0</v>
      </c>
      <c r="I98" s="8">
        <f>I18+I26+I34+I42+I50+I58+I66+I74+I82+I90</f>
        <v>1853.678</v>
      </c>
      <c r="J98" s="28"/>
    </row>
    <row r="99" spans="1:10" ht="30" customHeight="1">
      <c r="A99" s="26"/>
      <c r="B99" s="26"/>
      <c r="C99" s="26"/>
      <c r="D99" s="5" t="s">
        <v>8</v>
      </c>
      <c r="E99" s="8">
        <f t="shared" si="6"/>
        <v>32653.670000000002</v>
      </c>
      <c r="F99" s="8">
        <f>F19+F27+F35+F43+F51+F59+F67+F75+F83+F91</f>
        <v>14912.17</v>
      </c>
      <c r="G99" s="8">
        <f>G19+G27+G35+G43+G51+G59+G67+G75+G83+G91</f>
        <v>9644.5</v>
      </c>
      <c r="H99" s="8">
        <f>H19+H27+H35+H43+H51+H59+H67+H75+H83+H91</f>
        <v>3750</v>
      </c>
      <c r="I99" s="8">
        <f>I19+I27+I35+I43+I51+I59+I67+I75+I83+I91</f>
        <v>4347</v>
      </c>
      <c r="J99" s="28"/>
    </row>
    <row r="100" spans="1:10" ht="30" customHeight="1">
      <c r="A100" s="26"/>
      <c r="B100" s="26"/>
      <c r="C100" s="26"/>
      <c r="D100" s="5" t="s">
        <v>9</v>
      </c>
      <c r="E100" s="8">
        <f t="shared" si="6"/>
        <v>59445.679</v>
      </c>
      <c r="F100" s="8">
        <f>F20+F28+F36+F44+F52+F60+F68+F76+F84+F92</f>
        <v>24788.169</v>
      </c>
      <c r="G100" s="8">
        <f>G20+G28+G36+G44+G52+G60+G68+G76+G84+G92</f>
        <v>30491.417999999998</v>
      </c>
      <c r="H100" s="8">
        <f>H20+H28+H36+H44+H52+H60+H68+H76+H84+H92</f>
        <v>265.6</v>
      </c>
      <c r="I100" s="8">
        <f>I20+I28+I36+I44+I52+I60+I68+I76+I84+I92</f>
        <v>3900.492</v>
      </c>
      <c r="J100" s="28"/>
    </row>
    <row r="101" spans="1:10" ht="30" customHeight="1">
      <c r="A101" s="26"/>
      <c r="B101" s="26"/>
      <c r="C101" s="26"/>
      <c r="D101" s="5" t="s">
        <v>10</v>
      </c>
      <c r="E101" s="8">
        <f t="shared" si="6"/>
        <v>315386.8</v>
      </c>
      <c r="F101" s="8">
        <f>F21+F29+F37+F45+F53+F61+F69+F77+F85+F93</f>
        <v>136566.7</v>
      </c>
      <c r="G101" s="8">
        <f>G21+G29+G37+G45+G53+G61+G69+G77+G85+G93</f>
        <v>175723.1</v>
      </c>
      <c r="H101" s="8">
        <f>H21+H29+H37+H45+H53+H61+H69+H77+H85+H93</f>
        <v>0</v>
      </c>
      <c r="I101" s="8">
        <f>I21+I29+I37+I45+I53+I61+I69+I77+I85+I93</f>
        <v>3097</v>
      </c>
      <c r="J101" s="28"/>
    </row>
    <row r="102" spans="1:10" ht="30" customHeight="1">
      <c r="A102" s="26"/>
      <c r="B102" s="26"/>
      <c r="C102" s="26"/>
      <c r="D102" s="5" t="s">
        <v>11</v>
      </c>
      <c r="E102" s="8">
        <f t="shared" si="6"/>
        <v>152586.8</v>
      </c>
      <c r="F102" s="8">
        <f>F22+F30+F38+F46+F54+F62+F70+F78+F86+F94</f>
        <v>78606.7</v>
      </c>
      <c r="G102" s="8">
        <f>G22+G30+G38+G46+G54+G62+G70+G78+G86+G94</f>
        <v>70883.1</v>
      </c>
      <c r="H102" s="8">
        <f>H22+H30+H38+H46+H54+H62+H70+H78+H86+H94</f>
        <v>0</v>
      </c>
      <c r="I102" s="8">
        <f>I22+I30+I38+I46+I54+I62+I70+I78+I86+I94</f>
        <v>3097</v>
      </c>
      <c r="J102" s="28"/>
    </row>
    <row r="103" spans="1:10" ht="30" customHeight="1">
      <c r="A103" s="7"/>
      <c r="B103" s="7" t="s">
        <v>39</v>
      </c>
      <c r="C103" s="7"/>
      <c r="D103" s="7" t="s">
        <v>19</v>
      </c>
      <c r="E103" s="10">
        <f>E96+E97+E98+E99+E100+E101+E102</f>
        <v>608642.743</v>
      </c>
      <c r="F103" s="10">
        <f>F96+F97+F98+F99+F100+F101+F102</f>
        <v>271898.623</v>
      </c>
      <c r="G103" s="10">
        <f>G96+G97+G98+G99+G100+G101+G102</f>
        <v>312431.671</v>
      </c>
      <c r="H103" s="11">
        <f>H96+H97+H98+H99+H100+H101+H102</f>
        <v>4015.6</v>
      </c>
      <c r="I103" s="7">
        <f>I96+I97+I98+I99+I100+I101+I102</f>
        <v>20296.849000000002</v>
      </c>
      <c r="J103" s="4"/>
    </row>
    <row r="104" ht="15">
      <c r="J104" s="13" t="s">
        <v>40</v>
      </c>
    </row>
    <row r="107" ht="15">
      <c r="G107" t="s">
        <v>24</v>
      </c>
    </row>
    <row r="110" ht="15">
      <c r="J110" s="6" t="s">
        <v>24</v>
      </c>
    </row>
  </sheetData>
  <sheetProtection/>
  <mergeCells count="70">
    <mergeCell ref="A5:J5"/>
    <mergeCell ref="A7:J7"/>
    <mergeCell ref="H11:H14"/>
    <mergeCell ref="J80:J86"/>
    <mergeCell ref="J72:J78"/>
    <mergeCell ref="J64:J70"/>
    <mergeCell ref="A9:A14"/>
    <mergeCell ref="A6:J6"/>
    <mergeCell ref="A64:A70"/>
    <mergeCell ref="B64:B70"/>
    <mergeCell ref="C64:C70"/>
    <mergeCell ref="B79:C79"/>
    <mergeCell ref="A72:A78"/>
    <mergeCell ref="B72:B78"/>
    <mergeCell ref="C72:C78"/>
    <mergeCell ref="J56:J62"/>
    <mergeCell ref="B95:C95"/>
    <mergeCell ref="A96:A102"/>
    <mergeCell ref="B96:B102"/>
    <mergeCell ref="C96:C102"/>
    <mergeCell ref="J88:J94"/>
    <mergeCell ref="J96:J102"/>
    <mergeCell ref="B87:C87"/>
    <mergeCell ref="A88:A94"/>
    <mergeCell ref="B88:B94"/>
    <mergeCell ref="C88:C94"/>
    <mergeCell ref="A80:A86"/>
    <mergeCell ref="B80:B86"/>
    <mergeCell ref="C80:C86"/>
    <mergeCell ref="J48:J54"/>
    <mergeCell ref="B55:C55"/>
    <mergeCell ref="B71:C71"/>
    <mergeCell ref="B63:C63"/>
    <mergeCell ref="A56:A62"/>
    <mergeCell ref="B56:B62"/>
    <mergeCell ref="C56:C62"/>
    <mergeCell ref="A48:A54"/>
    <mergeCell ref="B48:B54"/>
    <mergeCell ref="C48:C54"/>
    <mergeCell ref="H1:J2"/>
    <mergeCell ref="B23:C23"/>
    <mergeCell ref="B9:B14"/>
    <mergeCell ref="A16:A22"/>
    <mergeCell ref="B16:B22"/>
    <mergeCell ref="C16:C22"/>
    <mergeCell ref="C9:C14"/>
    <mergeCell ref="D9:D14"/>
    <mergeCell ref="E9:I9"/>
    <mergeCell ref="J9:J14"/>
    <mergeCell ref="E10:E14"/>
    <mergeCell ref="F10:I10"/>
    <mergeCell ref="F11:F14"/>
    <mergeCell ref="G11:G14"/>
    <mergeCell ref="I11:I14"/>
    <mergeCell ref="J16:J22"/>
    <mergeCell ref="A24:A30"/>
    <mergeCell ref="B24:B30"/>
    <mergeCell ref="C24:C30"/>
    <mergeCell ref="J24:J30"/>
    <mergeCell ref="B31:C31"/>
    <mergeCell ref="A32:A38"/>
    <mergeCell ref="B32:B38"/>
    <mergeCell ref="C32:C38"/>
    <mergeCell ref="J32:J38"/>
    <mergeCell ref="B39:C39"/>
    <mergeCell ref="A40:A46"/>
    <mergeCell ref="B40:B46"/>
    <mergeCell ref="C40:C46"/>
    <mergeCell ref="J40:J46"/>
    <mergeCell ref="B47:C47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2017-06-28T07:07:22Z</cp:lastPrinted>
  <dcterms:created xsi:type="dcterms:W3CDTF">2015-09-30T07:41:31Z</dcterms:created>
  <dcterms:modified xsi:type="dcterms:W3CDTF">2017-06-28T09:22:06Z</dcterms:modified>
  <cp:category/>
  <cp:version/>
  <cp:contentType/>
  <cp:contentStatus/>
</cp:coreProperties>
</file>