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Бюджет!$B$19</definedName>
    <definedName name="FIO" localSheetId="0">Бюджет!$G$19</definedName>
    <definedName name="LAST_CELL" localSheetId="0">Бюджет!$K$110</definedName>
    <definedName name="SIGN" localSheetId="0">Бюджет!$B$19:$I$20</definedName>
    <definedName name="_xlnm.Print_Titles" localSheetId="0">Бюджет!$13:$13</definedName>
  </definedNames>
  <calcPr calcId="144525"/>
</workbook>
</file>

<file path=xl/calcChain.xml><?xml version="1.0" encoding="utf-8"?>
<calcChain xmlns="http://schemas.openxmlformats.org/spreadsheetml/2006/main">
  <c r="F56" i="1" l="1"/>
  <c r="E56" i="1"/>
  <c r="E103" i="1"/>
  <c r="E102" i="1" s="1"/>
  <c r="E100" i="1"/>
  <c r="E95" i="1"/>
  <c r="E92" i="1"/>
  <c r="E87" i="1"/>
  <c r="E86" i="1" s="1"/>
  <c r="E84" i="1"/>
  <c r="E81" i="1"/>
  <c r="E78" i="1"/>
  <c r="E76" i="1"/>
  <c r="E73" i="1"/>
  <c r="E71" i="1"/>
  <c r="E69" i="1"/>
  <c r="E67" i="1"/>
  <c r="E62" i="1"/>
  <c r="E59" i="1"/>
  <c r="E52" i="1"/>
  <c r="E49" i="1"/>
  <c r="E47" i="1"/>
  <c r="E45" i="1"/>
  <c r="E42" i="1"/>
  <c r="E39" i="1"/>
  <c r="E37" i="1"/>
  <c r="E31" i="1" s="1"/>
  <c r="E32" i="1"/>
  <c r="E29" i="1"/>
  <c r="E28" i="1" s="1"/>
  <c r="E26" i="1"/>
  <c r="E25" i="1" s="1"/>
  <c r="E23" i="1"/>
  <c r="E21" i="1"/>
  <c r="E19" i="1"/>
  <c r="E51" i="1" l="1"/>
  <c r="E18" i="1"/>
  <c r="E41" i="1"/>
  <c r="E94" i="1"/>
  <c r="F102" i="1"/>
  <c r="F103" i="1"/>
  <c r="F100" i="1"/>
  <c r="F95" i="1"/>
  <c r="F94" i="1" s="1"/>
  <c r="F92" i="1"/>
  <c r="F87" i="1"/>
  <c r="F86" i="1" s="1"/>
  <c r="F81" i="1"/>
  <c r="F78" i="1"/>
  <c r="E105" i="1" l="1"/>
  <c r="F84" i="1"/>
  <c r="F76" i="1"/>
  <c r="F73" i="1"/>
  <c r="F71" i="1"/>
  <c r="F69" i="1"/>
  <c r="F67" i="1"/>
  <c r="F62" i="1"/>
  <c r="F59" i="1"/>
  <c r="F52" i="1"/>
  <c r="F49" i="1"/>
  <c r="F47" i="1"/>
  <c r="F45" i="1"/>
  <c r="F42" i="1"/>
  <c r="F39" i="1"/>
  <c r="F32" i="1"/>
  <c r="F37" i="1"/>
  <c r="F29" i="1"/>
  <c r="F28" i="1" s="1"/>
  <c r="F26" i="1"/>
  <c r="F25" i="1" s="1"/>
  <c r="F23" i="1"/>
  <c r="F21" i="1"/>
  <c r="F19" i="1"/>
  <c r="F51" i="1" l="1"/>
  <c r="F18" i="1"/>
  <c r="F31" i="1"/>
  <c r="F41" i="1"/>
  <c r="F105" i="1" l="1"/>
</calcChain>
</file>

<file path=xl/sharedStrings.xml><?xml version="1.0" encoding="utf-8"?>
<sst xmlns="http://schemas.openxmlformats.org/spreadsheetml/2006/main" count="245" uniqueCount="114">
  <si>
    <t>руб.</t>
  </si>
  <si>
    <t>Наименование кода</t>
  </si>
  <si>
    <t>КЦСР</t>
  </si>
  <si>
    <t>КВР</t>
  </si>
  <si>
    <t>Ведомственная целевая программа "Обеспечение реализации мероприятий аграрной политики в Суровикинском муниципальном районе"</t>
  </si>
  <si>
    <t>61 0 00 00000</t>
  </si>
  <si>
    <t>Прочие мероприятия в агропромышленном комплексе</t>
  </si>
  <si>
    <t>61 0 00 20310</t>
  </si>
  <si>
    <t>Прочая закупка товаров, работ и услуг для обеспечения государственных (муниципальных) нужд</t>
  </si>
  <si>
    <t>2 4 4</t>
  </si>
  <si>
    <t>Уплата иных платежей</t>
  </si>
  <si>
    <t>8 5 3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</si>
  <si>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</si>
  <si>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</si>
  <si>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Мероприятия по землеустройству и землепользованию</t>
  </si>
  <si>
    <t>62 0 00 20320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</si>
  <si>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</si>
  <si>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</si>
  <si>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</si>
  <si>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</si>
  <si>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</si>
  <si>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</si>
  <si>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</si>
  <si>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</si>
  <si>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</si>
  <si>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</si>
  <si>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Ведомственная целевая программа "Обеспечение деятельности учреждений в сфере средств массовой информации (телевидение) Суровикинского муниципального района"</t>
  </si>
  <si>
    <t>64 0 00 00000</t>
  </si>
  <si>
    <t>Предоставление услуг ( работ ) в сфере средств массовой информации (телевидение)</t>
  </si>
  <si>
    <t>64 0 00 60120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</si>
  <si>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</si>
  <si>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</si>
  <si>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Ведомственная целевая программа "Сохранение и развитие культуры и искусства на территории Суровикинского муниципального района"</t>
  </si>
  <si>
    <t>65 0 00 00000</t>
  </si>
  <si>
    <t>Расходы на обеспечение деятельности ( оказание услуг ) казенных учреждений</t>
  </si>
  <si>
    <t>65 0 00 00590</t>
  </si>
  <si>
    <t>Фонд оплаты труда учреждений</t>
  </si>
  <si>
    <t>1 1 1</t>
  </si>
  <si>
    <t>Иные выплаты персоналу учреждений, за исключением фонда оплаты труда</t>
  </si>
  <si>
    <t>1 1 2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</si>
  <si>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</si>
  <si>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</si>
  <si>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Субвенция на предоставление мер социальной поддержки по оплате жилья и коммунальных услуг специалистов учреждений культуры, работающим и проживающим в сельской местности"</t>
  </si>
  <si>
    <t>65 0 00 70450</t>
  </si>
  <si>
    <t>Пособия, компенсации и иные социальные выплаты гражданам, кроме публичных нормативных обязательств</t>
  </si>
  <si>
    <t>3 2 1</t>
  </si>
  <si>
    <t>Уплата налогов и сборов органами местного самоуправления и казенными учреждениями</t>
  </si>
  <si>
    <t>65 0 00 80140</t>
  </si>
  <si>
    <t>Уплата налога на имущество организаций и земельного налога</t>
  </si>
  <si>
    <t>8 5 1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</si>
  <si>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</si>
  <si>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</si>
  <si>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Предоставление услуг (работ) в сфере образования</t>
  </si>
  <si>
    <t>66 0 00 60060</t>
  </si>
  <si>
    <t>Субсидии бюджетным учреждениям на иные цели</t>
  </si>
  <si>
    <t>6 1 2</t>
  </si>
  <si>
    <t>Субвенция на осуществление образовательного тпроцесса муниципальными дошкольными учреждениями педагогический персонал</t>
  </si>
  <si>
    <t>66 0 00 70351</t>
  </si>
  <si>
    <t>Субвенция на осуществление образовательного процесса муниципальными дошкольными учреждениями прочий персонал</t>
  </si>
  <si>
    <t>66 0 00 70352</t>
  </si>
  <si>
    <t>Субвенция на осуществление образовательного процесса муниципальными дошкольными учреждениями учебные расходы</t>
  </si>
  <si>
    <t>66 0 00 70353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</si>
  <si>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</si>
  <si>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</si>
  <si>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Расходы на обеспечение деятельности (оказание услуг) казённых учреждений</t>
  </si>
  <si>
    <t>67 0 00 00590</t>
  </si>
  <si>
    <t>Субвенция на выплату компенсации части родительской платы за содержание ребёнка (присмотр и уход за ребёнком) в муниципальных образовательных организациях, реализующих основную общеобразовательную программу дошкольного образования</t>
  </si>
  <si>
    <t>67 0 00 70340</t>
  </si>
  <si>
    <t>Субвенция на осуществление образовательного процесса муниципальными общеобразовательными организациями педагогический персонал</t>
  </si>
  <si>
    <t>67 0 00 70361</t>
  </si>
  <si>
    <t>Субвенция на осуществление образовательного процесса муниципальными общеобразовательными организациями прочий персонал</t>
  </si>
  <si>
    <t>67 0 00 70362</t>
  </si>
  <si>
    <t>Субвенция на осуществление образовательного процесса муниципальными общеобразовательными организациями учебные расходы</t>
  </si>
  <si>
    <t>67 0 00 70363</t>
  </si>
  <si>
    <t>Субвенция на организацию питания детей из малоимущих семей и детей, находящихся на учёте у фтизиатра, обучающихся в общеобразовательных учреждениях</t>
  </si>
  <si>
    <t>67 0 00 70370</t>
  </si>
  <si>
    <t>Субвенция на выплату пособий по опеке и попечительству</t>
  </si>
  <si>
    <t>67 0 00 70400</t>
  </si>
  <si>
    <t>Приобретение товаров, работ, услуг в пользу граждан в целях их социального обеспечения</t>
  </si>
  <si>
    <t>3 2 3</t>
  </si>
  <si>
    <t>Субвенция на вознаграждение за труд, причитающегося приёмным родителям (патронатному воспитателю), и предоставление им мер социальной поддержки</t>
  </si>
  <si>
    <t>67 0 00 70410</t>
  </si>
  <si>
    <t>Субвенция на оплату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посёлках (посёлках городского типа)</t>
  </si>
  <si>
    <t>67 0 00 70420</t>
  </si>
  <si>
    <t>Субвенция на 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</si>
  <si>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67 0 00 70430</t>
  </si>
  <si>
    <t>Уплата налога на имущество и земельного налога</t>
  </si>
  <si>
    <t>67 0 00 80140</t>
  </si>
  <si>
    <t>Ведомственная целевая программа "Обеспечение деятельности учреждений дополнительного образования в сфере образования Суровикинского муниципального района Волгоградской области"</t>
  </si>
  <si>
    <t>68 0 00 00000</t>
  </si>
  <si>
    <t>68 0 00 00590</t>
  </si>
  <si>
    <t>68 0 00 80140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</si>
  <si>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</si>
  <si>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</si>
  <si>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</si>
  <si>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</si>
  <si>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</si>
  <si>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</si>
  <si>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Мероприятия по патриотическому воспитанию граждан РФ</t>
  </si>
  <si>
    <t>71 0 00 20110</t>
  </si>
  <si>
    <t>Итого</t>
  </si>
  <si>
    <t>1</t>
  </si>
  <si>
    <t>2</t>
  </si>
  <si>
    <t>3</t>
  </si>
  <si>
    <t>4</t>
  </si>
  <si>
    <t>Субвенция на осуществление образовательного процесса муниципальными общеобразовательными организациями в сфере дошкольного образования педагогический персонал</t>
  </si>
  <si>
    <t>Субвенция на осуществление образовательного процесса муниципальными общеобразовательными организациями в сфере дошкольного образования прочий персонал</t>
  </si>
  <si>
    <t>67 0 00 71491</t>
  </si>
  <si>
    <t>67 0 00 71492</t>
  </si>
  <si>
    <t>Ассигнования 2019 год</t>
  </si>
  <si>
    <t>Ассигнования 2020 год</t>
  </si>
  <si>
    <t>Пособия, компенсации и иные социальные выплаты гражданам, по публичным нормативным обязательствам</t>
  </si>
  <si>
    <t>3 1 3</t>
  </si>
  <si>
    <t>Распределение бюджетных ассигнований на реализацию ведомственных целевых программ на 2019 и 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</si>
</sst>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 Cyr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1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0" fontId="6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6:K105"/>
  <sheetViews>
    <sheetView showGridLines="0" tabSelected="1" workbookViewId="0"/>
  </sheetViews>
  <sheetFormatPr defaultRowHeight="12.75" customHeight="1" outlineLevelRow="7" x14ac:dyDescent="0.25"/>
  <cols>
    <col min="1" max="1" width="4.21875" customWidth="1"/>
    <col min="2" max="2" width="32.77734375" customWidth="1"/>
    <col min="3" max="3" width="15.33203125" customWidth="1"/>
    <col min="4" max="4" width="7.44140625" customWidth="1"/>
    <col min="5" max="5" width="12.33203125" customWidth="1"/>
    <col min="6" max="6" width="15.44140625" customWidth="1"/>
    <col min="7" max="7" width="9.109375" customWidth="1"/>
    <col min="8" max="8" width="13.109375" customWidth="1"/>
    <col min="9" max="11" width="9.109375" customWidth="1"/>
  </cols>
  <sheetData>
    <row r="6" spans="2:11" ht="31.8" customHeight="1" x14ac:dyDescent="0.3">
      <c r="B6" s="13" t="s">
        <v>113</v>
      </c>
      <c r="C6" s="13"/>
      <c r="D6" s="13"/>
      <c r="E6" s="13"/>
      <c r="F6" s="13"/>
    </row>
    <row r="7" spans="2:11" ht="15" customHeight="1" x14ac:dyDescent="0.25"/>
    <row r="11" spans="2:11" ht="12.75" customHeight="1" x14ac:dyDescent="0.25">
      <c r="B11" s="2" t="s">
        <v>0</v>
      </c>
      <c r="C11" s="2"/>
      <c r="D11" s="2"/>
      <c r="E11" s="2"/>
      <c r="F11" s="2"/>
    </row>
    <row r="12" spans="2:11" ht="20.399999999999999" x14ac:dyDescent="0.25">
      <c r="B12" s="3" t="s">
        <v>1</v>
      </c>
      <c r="C12" s="3" t="s">
        <v>2</v>
      </c>
      <c r="D12" s="3" t="s">
        <v>3</v>
      </c>
      <c r="E12" s="3" t="s">
        <v>109</v>
      </c>
      <c r="F12" s="3" t="s">
        <v>110</v>
      </c>
      <c r="G12" s="2"/>
      <c r="H12" s="2"/>
      <c r="I12" s="2"/>
      <c r="J12" s="1"/>
      <c r="K12" s="1"/>
    </row>
    <row r="13" spans="2:11" ht="13.2" x14ac:dyDescent="0.25">
      <c r="B13" s="3" t="s">
        <v>101</v>
      </c>
      <c r="C13" s="3" t="s">
        <v>102</v>
      </c>
      <c r="D13" s="3" t="s">
        <v>103</v>
      </c>
      <c r="E13" s="3" t="s">
        <v>104</v>
      </c>
      <c r="F13" s="3" t="s">
        <v>104</v>
      </c>
    </row>
    <row r="14" spans="2:11" ht="40.799999999999997" x14ac:dyDescent="0.25">
      <c r="B14" s="4" t="s">
        <v>4</v>
      </c>
      <c r="C14" s="5" t="s">
        <v>5</v>
      </c>
      <c r="D14" s="5"/>
      <c r="E14" s="6">
        <v>200000</v>
      </c>
      <c r="F14" s="6">
        <v>200000</v>
      </c>
    </row>
    <row r="15" spans="2:11" ht="20.399999999999999" outlineLevel="1" x14ac:dyDescent="0.25">
      <c r="B15" s="4" t="s">
        <v>6</v>
      </c>
      <c r="C15" s="5" t="s">
        <v>7</v>
      </c>
      <c r="D15" s="5"/>
      <c r="E15" s="6">
        <v>200000</v>
      </c>
      <c r="F15" s="6">
        <v>200000</v>
      </c>
    </row>
    <row r="16" spans="2:11" ht="30.6" outlineLevel="7" x14ac:dyDescent="0.25">
      <c r="B16" s="7" t="s">
        <v>8</v>
      </c>
      <c r="C16" s="8" t="s">
        <v>7</v>
      </c>
      <c r="D16" s="8" t="s">
        <v>9</v>
      </c>
      <c r="E16" s="9">
        <v>65000</v>
      </c>
      <c r="F16" s="9">
        <v>65000</v>
      </c>
    </row>
    <row r="17" spans="2:6" ht="13.2" outlineLevel="7" x14ac:dyDescent="0.25">
      <c r="B17" s="7" t="s">
        <v>10</v>
      </c>
      <c r="C17" s="8" t="s">
        <v>7</v>
      </c>
      <c r="D17" s="8" t="s">
        <v>11</v>
      </c>
      <c r="E17" s="9">
        <v>135000</v>
      </c>
      <c r="F17" s="9">
        <v>135000</v>
      </c>
    </row>
    <row r="18" spans="2:6" ht="51" x14ac:dyDescent="0.25">
      <c r="B18" s="4" t="s">
        <v>12</v>
      </c>
      <c r="C18" s="5" t="s">
        <v>13</v>
      </c>
      <c r="D18" s="5"/>
      <c r="E18" s="6">
        <f>E19+E21+E23</f>
        <v>1075000</v>
      </c>
      <c r="F18" s="6">
        <f>F19+F21+F23</f>
        <v>1075000</v>
      </c>
    </row>
    <row r="19" spans="2:6" ht="20.399999999999999" outlineLevel="1" x14ac:dyDescent="0.25">
      <c r="B19" s="4" t="s">
        <v>14</v>
      </c>
      <c r="C19" s="5" t="s">
        <v>15</v>
      </c>
      <c r="D19" s="5"/>
      <c r="E19" s="6">
        <f>E20</f>
        <v>125000</v>
      </c>
      <c r="F19" s="6">
        <f>F20</f>
        <v>125000</v>
      </c>
    </row>
    <row r="20" spans="2:6" ht="30.6" outlineLevel="7" x14ac:dyDescent="0.25">
      <c r="B20" s="7" t="s">
        <v>8</v>
      </c>
      <c r="C20" s="8" t="s">
        <v>15</v>
      </c>
      <c r="D20" s="8" t="s">
        <v>9</v>
      </c>
      <c r="E20" s="9">
        <v>125000</v>
      </c>
      <c r="F20" s="9">
        <v>125000</v>
      </c>
    </row>
    <row r="21" spans="2:6" ht="51" outlineLevel="1" x14ac:dyDescent="0.25">
      <c r="B21" s="4" t="s">
        <v>16</v>
      </c>
      <c r="C21" s="5" t="s">
        <v>17</v>
      </c>
      <c r="D21" s="5"/>
      <c r="E21" s="6">
        <f>E22</f>
        <v>575000</v>
      </c>
      <c r="F21" s="6">
        <f>F22</f>
        <v>575000</v>
      </c>
    </row>
    <row r="22" spans="2:6" ht="30.6" outlineLevel="7" x14ac:dyDescent="0.25">
      <c r="B22" s="7" t="s">
        <v>8</v>
      </c>
      <c r="C22" s="8" t="s">
        <v>17</v>
      </c>
      <c r="D22" s="8" t="s">
        <v>9</v>
      </c>
      <c r="E22" s="9">
        <v>575000</v>
      </c>
      <c r="F22" s="9">
        <v>575000</v>
      </c>
    </row>
    <row r="23" spans="2:6" ht="20.399999999999999" outlineLevel="1" x14ac:dyDescent="0.25">
      <c r="B23" s="4" t="s">
        <v>18</v>
      </c>
      <c r="C23" s="5" t="s">
        <v>19</v>
      </c>
      <c r="D23" s="5"/>
      <c r="E23" s="6">
        <f>E24</f>
        <v>375000</v>
      </c>
      <c r="F23" s="6">
        <f>F24</f>
        <v>375000</v>
      </c>
    </row>
    <row r="24" spans="2:6" ht="30.6" outlineLevel="7" x14ac:dyDescent="0.25">
      <c r="B24" s="7" t="s">
        <v>8</v>
      </c>
      <c r="C24" s="8" t="s">
        <v>19</v>
      </c>
      <c r="D24" s="8" t="s">
        <v>9</v>
      </c>
      <c r="E24" s="9">
        <v>375000</v>
      </c>
      <c r="F24" s="9">
        <v>375000</v>
      </c>
    </row>
    <row r="25" spans="2:6" ht="51" x14ac:dyDescent="0.25">
      <c r="B25" s="4" t="s">
        <v>20</v>
      </c>
      <c r="C25" s="5" t="s">
        <v>21</v>
      </c>
      <c r="D25" s="5"/>
      <c r="E25" s="6">
        <f>E26</f>
        <v>1500000</v>
      </c>
      <c r="F25" s="6">
        <f>F26</f>
        <v>1500000</v>
      </c>
    </row>
    <row r="26" spans="2:6" ht="20.399999999999999" outlineLevel="1" x14ac:dyDescent="0.25">
      <c r="B26" s="4" t="s">
        <v>22</v>
      </c>
      <c r="C26" s="5" t="s">
        <v>23</v>
      </c>
      <c r="D26" s="5"/>
      <c r="E26" s="6">
        <f>E27</f>
        <v>1500000</v>
      </c>
      <c r="F26" s="6">
        <f>F27</f>
        <v>1500000</v>
      </c>
    </row>
    <row r="27" spans="2:6" ht="51" outlineLevel="7" x14ac:dyDescent="0.25">
      <c r="B27" s="7" t="s">
        <v>24</v>
      </c>
      <c r="C27" s="8" t="s">
        <v>23</v>
      </c>
      <c r="D27" s="8" t="s">
        <v>25</v>
      </c>
      <c r="E27" s="9">
        <v>1500000</v>
      </c>
      <c r="F27" s="9">
        <v>1500000</v>
      </c>
    </row>
    <row r="28" spans="2:6" ht="51" x14ac:dyDescent="0.25">
      <c r="B28" s="4" t="s">
        <v>26</v>
      </c>
      <c r="C28" s="5" t="s">
        <v>27</v>
      </c>
      <c r="D28" s="5"/>
      <c r="E28" s="6">
        <f>E29</f>
        <v>2300000</v>
      </c>
      <c r="F28" s="6">
        <f>F29</f>
        <v>2300000</v>
      </c>
    </row>
    <row r="29" spans="2:6" ht="30.6" outlineLevel="1" x14ac:dyDescent="0.25">
      <c r="B29" s="4" t="s">
        <v>28</v>
      </c>
      <c r="C29" s="5" t="s">
        <v>29</v>
      </c>
      <c r="D29" s="5"/>
      <c r="E29" s="6">
        <f>E30</f>
        <v>2300000</v>
      </c>
      <c r="F29" s="6">
        <f>F30</f>
        <v>2300000</v>
      </c>
    </row>
    <row r="30" spans="2:6" ht="51" outlineLevel="7" x14ac:dyDescent="0.25">
      <c r="B30" s="7" t="s">
        <v>30</v>
      </c>
      <c r="C30" s="8" t="s">
        <v>29</v>
      </c>
      <c r="D30" s="8" t="s">
        <v>31</v>
      </c>
      <c r="E30" s="9">
        <v>2300000</v>
      </c>
      <c r="F30" s="9">
        <v>2300000</v>
      </c>
    </row>
    <row r="31" spans="2:6" ht="40.799999999999997" x14ac:dyDescent="0.25">
      <c r="B31" s="4" t="s">
        <v>32</v>
      </c>
      <c r="C31" s="5" t="s">
        <v>33</v>
      </c>
      <c r="D31" s="5"/>
      <c r="E31" s="6">
        <f>E32+E37+E39</f>
        <v>4382800</v>
      </c>
      <c r="F31" s="6">
        <f>F32+F37+F39</f>
        <v>4382800</v>
      </c>
    </row>
    <row r="32" spans="2:6" ht="20.399999999999999" outlineLevel="1" x14ac:dyDescent="0.25">
      <c r="B32" s="4" t="s">
        <v>34</v>
      </c>
      <c r="C32" s="5" t="s">
        <v>35</v>
      </c>
      <c r="D32" s="5"/>
      <c r="E32" s="6">
        <f>E33+E34+E35+E36</f>
        <v>4023000</v>
      </c>
      <c r="F32" s="6">
        <f>F33+F34+F35+F36</f>
        <v>4023000</v>
      </c>
    </row>
    <row r="33" spans="2:6" ht="13.2" outlineLevel="7" x14ac:dyDescent="0.25">
      <c r="B33" s="7" t="s">
        <v>36</v>
      </c>
      <c r="C33" s="8" t="s">
        <v>35</v>
      </c>
      <c r="D33" s="8" t="s">
        <v>37</v>
      </c>
      <c r="E33" s="9">
        <v>2336000</v>
      </c>
      <c r="F33" s="9">
        <v>2336000</v>
      </c>
    </row>
    <row r="34" spans="2:6" ht="20.399999999999999" outlineLevel="7" x14ac:dyDescent="0.25">
      <c r="B34" s="7" t="s">
        <v>38</v>
      </c>
      <c r="C34" s="8" t="s">
        <v>35</v>
      </c>
      <c r="D34" s="8" t="s">
        <v>39</v>
      </c>
      <c r="E34" s="9"/>
      <c r="F34" s="9"/>
    </row>
    <row r="35" spans="2:6" ht="40.799999999999997" outlineLevel="7" x14ac:dyDescent="0.25">
      <c r="B35" s="7" t="s">
        <v>40</v>
      </c>
      <c r="C35" s="8" t="s">
        <v>35</v>
      </c>
      <c r="D35" s="8" t="s">
        <v>41</v>
      </c>
      <c r="E35" s="9">
        <v>705000</v>
      </c>
      <c r="F35" s="9">
        <v>705000</v>
      </c>
    </row>
    <row r="36" spans="2:6" ht="30.6" outlineLevel="7" x14ac:dyDescent="0.25">
      <c r="B36" s="7" t="s">
        <v>8</v>
      </c>
      <c r="C36" s="8" t="s">
        <v>35</v>
      </c>
      <c r="D36" s="8" t="s">
        <v>9</v>
      </c>
      <c r="E36" s="9">
        <v>982000</v>
      </c>
      <c r="F36" s="9">
        <v>982000</v>
      </c>
    </row>
    <row r="37" spans="2:6" ht="51" outlineLevel="1" x14ac:dyDescent="0.25">
      <c r="B37" s="4" t="s">
        <v>42</v>
      </c>
      <c r="C37" s="5" t="s">
        <v>43</v>
      </c>
      <c r="D37" s="5"/>
      <c r="E37" s="6">
        <f>E38</f>
        <v>340800</v>
      </c>
      <c r="F37" s="6">
        <f>F38</f>
        <v>340800</v>
      </c>
    </row>
    <row r="38" spans="2:6" ht="30.6" outlineLevel="7" x14ac:dyDescent="0.25">
      <c r="B38" s="7" t="s">
        <v>44</v>
      </c>
      <c r="C38" s="8" t="s">
        <v>43</v>
      </c>
      <c r="D38" s="8" t="s">
        <v>45</v>
      </c>
      <c r="E38" s="9">
        <v>340800</v>
      </c>
      <c r="F38" s="9">
        <v>340800</v>
      </c>
    </row>
    <row r="39" spans="2:6" ht="30.6" outlineLevel="1" x14ac:dyDescent="0.25">
      <c r="B39" s="4" t="s">
        <v>46</v>
      </c>
      <c r="C39" s="5" t="s">
        <v>47</v>
      </c>
      <c r="D39" s="5"/>
      <c r="E39" s="6">
        <f>E40</f>
        <v>19000</v>
      </c>
      <c r="F39" s="6">
        <f>F40</f>
        <v>19000</v>
      </c>
    </row>
    <row r="40" spans="2:6" ht="20.399999999999999" outlineLevel="7" x14ac:dyDescent="0.25">
      <c r="B40" s="7" t="s">
        <v>48</v>
      </c>
      <c r="C40" s="8" t="s">
        <v>47</v>
      </c>
      <c r="D40" s="8" t="s">
        <v>49</v>
      </c>
      <c r="E40" s="9">
        <v>19000</v>
      </c>
      <c r="F40" s="9">
        <v>19000</v>
      </c>
    </row>
    <row r="41" spans="2:6" ht="51" x14ac:dyDescent="0.25">
      <c r="B41" s="4" t="s">
        <v>50</v>
      </c>
      <c r="C41" s="5" t="s">
        <v>51</v>
      </c>
      <c r="D41" s="5"/>
      <c r="E41" s="6">
        <f>E42+E45+E47</f>
        <v>49187700</v>
      </c>
      <c r="F41" s="6">
        <f>F42+F45+F47</f>
        <v>50562000</v>
      </c>
    </row>
    <row r="42" spans="2:6" ht="20.399999999999999" outlineLevel="1" x14ac:dyDescent="0.25">
      <c r="B42" s="4" t="s">
        <v>52</v>
      </c>
      <c r="C42" s="5" t="s">
        <v>53</v>
      </c>
      <c r="D42" s="5"/>
      <c r="E42" s="6">
        <f>E43</f>
        <v>22584100</v>
      </c>
      <c r="F42" s="6">
        <f>F43</f>
        <v>22584100</v>
      </c>
    </row>
    <row r="43" spans="2:6" ht="51" outlineLevel="7" x14ac:dyDescent="0.25">
      <c r="B43" s="7" t="s">
        <v>30</v>
      </c>
      <c r="C43" s="8" t="s">
        <v>53</v>
      </c>
      <c r="D43" s="8" t="s">
        <v>31</v>
      </c>
      <c r="E43" s="9">
        <v>22584100</v>
      </c>
      <c r="F43" s="9">
        <v>22584100</v>
      </c>
    </row>
    <row r="44" spans="2:6" ht="20.399999999999999" outlineLevel="7" x14ac:dyDescent="0.25">
      <c r="B44" s="7" t="s">
        <v>54</v>
      </c>
      <c r="C44" s="8" t="s">
        <v>53</v>
      </c>
      <c r="D44" s="8" t="s">
        <v>55</v>
      </c>
      <c r="E44" s="9"/>
      <c r="F44" s="9"/>
    </row>
    <row r="45" spans="2:6" ht="40.799999999999997" outlineLevel="1" x14ac:dyDescent="0.25">
      <c r="B45" s="4" t="s">
        <v>56</v>
      </c>
      <c r="C45" s="5" t="s">
        <v>57</v>
      </c>
      <c r="D45" s="5"/>
      <c r="E45" s="6">
        <f>E46</f>
        <v>22586100</v>
      </c>
      <c r="F45" s="6">
        <f>F46</f>
        <v>22586100</v>
      </c>
    </row>
    <row r="46" spans="2:6" ht="51" outlineLevel="7" x14ac:dyDescent="0.25">
      <c r="B46" s="7" t="s">
        <v>30</v>
      </c>
      <c r="C46" s="8" t="s">
        <v>57</v>
      </c>
      <c r="D46" s="8" t="s">
        <v>31</v>
      </c>
      <c r="E46" s="9">
        <v>22586100</v>
      </c>
      <c r="F46" s="9">
        <v>22586100</v>
      </c>
    </row>
    <row r="47" spans="2:6" ht="40.799999999999997" outlineLevel="1" x14ac:dyDescent="0.25">
      <c r="B47" s="4" t="s">
        <v>58</v>
      </c>
      <c r="C47" s="5" t="s">
        <v>59</v>
      </c>
      <c r="D47" s="5"/>
      <c r="E47" s="6">
        <f>E48</f>
        <v>4017500</v>
      </c>
      <c r="F47" s="6">
        <f>F48</f>
        <v>5391800</v>
      </c>
    </row>
    <row r="48" spans="2:6" ht="51" outlineLevel="7" x14ac:dyDescent="0.25">
      <c r="B48" s="7" t="s">
        <v>30</v>
      </c>
      <c r="C48" s="8" t="s">
        <v>59</v>
      </c>
      <c r="D48" s="8" t="s">
        <v>31</v>
      </c>
      <c r="E48" s="9">
        <v>4017500</v>
      </c>
      <c r="F48" s="9">
        <v>5391800</v>
      </c>
    </row>
    <row r="49" spans="2:6" ht="40.799999999999997" outlineLevel="1" x14ac:dyDescent="0.25">
      <c r="B49" s="4" t="s">
        <v>60</v>
      </c>
      <c r="C49" s="5" t="s">
        <v>61</v>
      </c>
      <c r="D49" s="5"/>
      <c r="E49" s="6">
        <f>E50</f>
        <v>0</v>
      </c>
      <c r="F49" s="6">
        <f>F50</f>
        <v>0</v>
      </c>
    </row>
    <row r="50" spans="2:6" ht="51" outlineLevel="7" x14ac:dyDescent="0.25">
      <c r="B50" s="7" t="s">
        <v>30</v>
      </c>
      <c r="C50" s="8" t="s">
        <v>61</v>
      </c>
      <c r="D50" s="8" t="s">
        <v>31</v>
      </c>
      <c r="E50" s="9"/>
      <c r="F50" s="9"/>
    </row>
    <row r="51" spans="2:6" ht="40.799999999999997" x14ac:dyDescent="0.25">
      <c r="B51" s="4" t="s">
        <v>62</v>
      </c>
      <c r="C51" s="5" t="s">
        <v>63</v>
      </c>
      <c r="D51" s="5"/>
      <c r="E51" s="6">
        <f>E52+E56+E59+E62+E67+E69+E71+E73+E76+E78+E81+E84</f>
        <v>233997240</v>
      </c>
      <c r="F51" s="6">
        <f>F52+F56+F59+F62+F67+F69+F71+F73+F76+F78+F81+F84</f>
        <v>239279817</v>
      </c>
    </row>
    <row r="52" spans="2:6" ht="20.399999999999999" outlineLevel="1" x14ac:dyDescent="0.25">
      <c r="B52" s="4" t="s">
        <v>64</v>
      </c>
      <c r="C52" s="5" t="s">
        <v>65</v>
      </c>
      <c r="D52" s="5"/>
      <c r="E52" s="6">
        <f>E55</f>
        <v>66487940</v>
      </c>
      <c r="F52" s="6">
        <f>F55</f>
        <v>63757817</v>
      </c>
    </row>
    <row r="53" spans="2:6" ht="13.2" outlineLevel="7" x14ac:dyDescent="0.25">
      <c r="B53" s="7" t="s">
        <v>36</v>
      </c>
      <c r="C53" s="8" t="s">
        <v>65</v>
      </c>
      <c r="D53" s="8" t="s">
        <v>37</v>
      </c>
      <c r="E53" s="9"/>
      <c r="F53" s="9"/>
    </row>
    <row r="54" spans="2:6" ht="40.799999999999997" outlineLevel="7" x14ac:dyDescent="0.25">
      <c r="B54" s="7" t="s">
        <v>40</v>
      </c>
      <c r="C54" s="8" t="s">
        <v>65</v>
      </c>
      <c r="D54" s="8" t="s">
        <v>41</v>
      </c>
      <c r="E54" s="9"/>
      <c r="F54" s="9"/>
    </row>
    <row r="55" spans="2:6" ht="30.6" outlineLevel="7" x14ac:dyDescent="0.25">
      <c r="B55" s="7" t="s">
        <v>8</v>
      </c>
      <c r="C55" s="8" t="s">
        <v>65</v>
      </c>
      <c r="D55" s="8" t="s">
        <v>9</v>
      </c>
      <c r="E55" s="9">
        <v>66487940</v>
      </c>
      <c r="F55" s="9">
        <v>63757817</v>
      </c>
    </row>
    <row r="56" spans="2:6" ht="71.400000000000006" outlineLevel="1" x14ac:dyDescent="0.25">
      <c r="B56" s="4" t="s">
        <v>66</v>
      </c>
      <c r="C56" s="5" t="s">
        <v>67</v>
      </c>
      <c r="D56" s="5"/>
      <c r="E56" s="6">
        <f>E57+E58</f>
        <v>1068900</v>
      </c>
      <c r="F56" s="6">
        <f>F57+F58</f>
        <v>1068900</v>
      </c>
    </row>
    <row r="57" spans="2:6" ht="30.6" outlineLevel="1" x14ac:dyDescent="0.25">
      <c r="B57" s="7" t="s">
        <v>8</v>
      </c>
      <c r="C57" s="8" t="s">
        <v>67</v>
      </c>
      <c r="D57" s="8" t="s">
        <v>9</v>
      </c>
      <c r="E57" s="9">
        <v>10700</v>
      </c>
      <c r="F57" s="9">
        <v>10700</v>
      </c>
    </row>
    <row r="58" spans="2:6" ht="30.6" outlineLevel="7" x14ac:dyDescent="0.25">
      <c r="B58" s="7" t="s">
        <v>111</v>
      </c>
      <c r="C58" s="8" t="s">
        <v>67</v>
      </c>
      <c r="D58" s="8" t="s">
        <v>112</v>
      </c>
      <c r="E58" s="9">
        <v>1058200</v>
      </c>
      <c r="F58" s="9">
        <v>1058200</v>
      </c>
    </row>
    <row r="59" spans="2:6" ht="40.799999999999997" outlineLevel="1" x14ac:dyDescent="0.25">
      <c r="B59" s="4" t="s">
        <v>68</v>
      </c>
      <c r="C59" s="5" t="s">
        <v>69</v>
      </c>
      <c r="D59" s="5"/>
      <c r="E59" s="6">
        <f>E60+E61</f>
        <v>122724700</v>
      </c>
      <c r="F59" s="6">
        <f>F60+F61</f>
        <v>123555100</v>
      </c>
    </row>
    <row r="60" spans="2:6" ht="13.2" outlineLevel="7" x14ac:dyDescent="0.25">
      <c r="B60" s="7" t="s">
        <v>36</v>
      </c>
      <c r="C60" s="8" t="s">
        <v>69</v>
      </c>
      <c r="D60" s="8" t="s">
        <v>37</v>
      </c>
      <c r="E60" s="9">
        <v>94258600</v>
      </c>
      <c r="F60" s="9">
        <v>95089000</v>
      </c>
    </row>
    <row r="61" spans="2:6" ht="40.799999999999997" outlineLevel="7" x14ac:dyDescent="0.25">
      <c r="B61" s="7" t="s">
        <v>40</v>
      </c>
      <c r="C61" s="8" t="s">
        <v>69</v>
      </c>
      <c r="D61" s="8" t="s">
        <v>41</v>
      </c>
      <c r="E61" s="9">
        <v>28466100</v>
      </c>
      <c r="F61" s="9">
        <v>28466100</v>
      </c>
    </row>
    <row r="62" spans="2:6" ht="40.799999999999997" outlineLevel="1" x14ac:dyDescent="0.25">
      <c r="B62" s="4" t="s">
        <v>70</v>
      </c>
      <c r="C62" s="5" t="s">
        <v>71</v>
      </c>
      <c r="D62" s="5"/>
      <c r="E62" s="6">
        <f>E63+E64</f>
        <v>20311500</v>
      </c>
      <c r="F62" s="6">
        <f>F63+F64</f>
        <v>27138700</v>
      </c>
    </row>
    <row r="63" spans="2:6" ht="13.2" outlineLevel="7" x14ac:dyDescent="0.25">
      <c r="B63" s="7" t="s">
        <v>36</v>
      </c>
      <c r="C63" s="8" t="s">
        <v>71</v>
      </c>
      <c r="D63" s="8" t="s">
        <v>37</v>
      </c>
      <c r="E63" s="9">
        <v>15600100</v>
      </c>
      <c r="F63" s="9">
        <v>20843800</v>
      </c>
    </row>
    <row r="64" spans="2:6" ht="40.799999999999997" outlineLevel="7" x14ac:dyDescent="0.25">
      <c r="B64" s="7" t="s">
        <v>40</v>
      </c>
      <c r="C64" s="8" t="s">
        <v>71</v>
      </c>
      <c r="D64" s="8" t="s">
        <v>41</v>
      </c>
      <c r="E64" s="9">
        <v>4711400</v>
      </c>
      <c r="F64" s="9">
        <v>6294900</v>
      </c>
    </row>
    <row r="65" spans="2:6" ht="40.799999999999997" outlineLevel="1" x14ac:dyDescent="0.25">
      <c r="B65" s="4" t="s">
        <v>72</v>
      </c>
      <c r="C65" s="5" t="s">
        <v>73</v>
      </c>
      <c r="D65" s="5"/>
      <c r="E65" s="6"/>
      <c r="F65" s="6"/>
    </row>
    <row r="66" spans="2:6" ht="30.6" outlineLevel="7" x14ac:dyDescent="0.25">
      <c r="B66" s="7" t="s">
        <v>8</v>
      </c>
      <c r="C66" s="8" t="s">
        <v>73</v>
      </c>
      <c r="D66" s="8" t="s">
        <v>9</v>
      </c>
      <c r="E66" s="9"/>
      <c r="F66" s="9"/>
    </row>
    <row r="67" spans="2:6" ht="51" outlineLevel="1" x14ac:dyDescent="0.25">
      <c r="B67" s="4" t="s">
        <v>74</v>
      </c>
      <c r="C67" s="5" t="s">
        <v>75</v>
      </c>
      <c r="D67" s="5"/>
      <c r="E67" s="6">
        <f>E68</f>
        <v>2645200</v>
      </c>
      <c r="F67" s="6">
        <f>F68</f>
        <v>2645200</v>
      </c>
    </row>
    <row r="68" spans="2:6" ht="30.6" outlineLevel="7" x14ac:dyDescent="0.25">
      <c r="B68" s="7" t="s">
        <v>8</v>
      </c>
      <c r="C68" s="8" t="s">
        <v>75</v>
      </c>
      <c r="D68" s="8" t="s">
        <v>9</v>
      </c>
      <c r="E68" s="9">
        <v>2645200</v>
      </c>
      <c r="F68" s="9">
        <v>2645200</v>
      </c>
    </row>
    <row r="69" spans="2:6" ht="20.399999999999999" outlineLevel="1" x14ac:dyDescent="0.25">
      <c r="B69" s="4" t="s">
        <v>76</v>
      </c>
      <c r="C69" s="5" t="s">
        <v>77</v>
      </c>
      <c r="D69" s="5"/>
      <c r="E69" s="6">
        <f>E70</f>
        <v>6725500</v>
      </c>
      <c r="F69" s="6">
        <f>F70</f>
        <v>6725500</v>
      </c>
    </row>
    <row r="70" spans="2:6" ht="20.399999999999999" outlineLevel="7" x14ac:dyDescent="0.25">
      <c r="B70" s="7" t="s">
        <v>78</v>
      </c>
      <c r="C70" s="8" t="s">
        <v>77</v>
      </c>
      <c r="D70" s="8" t="s">
        <v>79</v>
      </c>
      <c r="E70" s="9">
        <v>6725500</v>
      </c>
      <c r="F70" s="9">
        <v>6725500</v>
      </c>
    </row>
    <row r="71" spans="2:6" ht="51" outlineLevel="1" x14ac:dyDescent="0.25">
      <c r="B71" s="4" t="s">
        <v>80</v>
      </c>
      <c r="C71" s="5" t="s">
        <v>81</v>
      </c>
      <c r="D71" s="5"/>
      <c r="E71" s="6">
        <f>E72</f>
        <v>3078900</v>
      </c>
      <c r="F71" s="6">
        <f>F72</f>
        <v>3078900</v>
      </c>
    </row>
    <row r="72" spans="2:6" ht="30.6" outlineLevel="7" x14ac:dyDescent="0.25">
      <c r="B72" s="7" t="s">
        <v>8</v>
      </c>
      <c r="C72" s="8" t="s">
        <v>81</v>
      </c>
      <c r="D72" s="8" t="s">
        <v>9</v>
      </c>
      <c r="E72" s="9">
        <v>3078900</v>
      </c>
      <c r="F72" s="9">
        <v>3078900</v>
      </c>
    </row>
    <row r="73" spans="2:6" ht="81.599999999999994" outlineLevel="1" x14ac:dyDescent="0.25">
      <c r="B73" s="4" t="s">
        <v>82</v>
      </c>
      <c r="C73" s="5" t="s">
        <v>83</v>
      </c>
      <c r="D73" s="5"/>
      <c r="E73" s="6">
        <f>E74+E75</f>
        <v>2376100</v>
      </c>
      <c r="F73" s="6">
        <f>F74+F75</f>
        <v>2376100</v>
      </c>
    </row>
    <row r="74" spans="2:6" ht="30.6" outlineLevel="7" x14ac:dyDescent="0.25">
      <c r="B74" s="7" t="s">
        <v>8</v>
      </c>
      <c r="C74" s="8" t="s">
        <v>83</v>
      </c>
      <c r="D74" s="8" t="s">
        <v>9</v>
      </c>
      <c r="E74" s="9">
        <v>23700</v>
      </c>
      <c r="F74" s="9">
        <v>23700</v>
      </c>
    </row>
    <row r="75" spans="2:6" ht="30.6" outlineLevel="7" x14ac:dyDescent="0.25">
      <c r="B75" s="7" t="s">
        <v>44</v>
      </c>
      <c r="C75" s="8" t="s">
        <v>83</v>
      </c>
      <c r="D75" s="8" t="s">
        <v>45</v>
      </c>
      <c r="E75" s="9">
        <v>2352400</v>
      </c>
      <c r="F75" s="9">
        <v>2352400</v>
      </c>
    </row>
    <row r="76" spans="2:6" ht="71.400000000000006" outlineLevel="1" x14ac:dyDescent="0.25">
      <c r="B76" s="4" t="s">
        <v>84</v>
      </c>
      <c r="C76" s="5" t="s">
        <v>85</v>
      </c>
      <c r="D76" s="5"/>
      <c r="E76" s="6">
        <f>E77</f>
        <v>21300</v>
      </c>
      <c r="F76" s="6">
        <f>F77</f>
        <v>21300</v>
      </c>
    </row>
    <row r="77" spans="2:6" ht="30.6" outlineLevel="7" x14ac:dyDescent="0.25">
      <c r="B77" s="7" t="s">
        <v>44</v>
      </c>
      <c r="C77" s="8" t="s">
        <v>85</v>
      </c>
      <c r="D77" s="8" t="s">
        <v>45</v>
      </c>
      <c r="E77" s="9">
        <v>21300</v>
      </c>
      <c r="F77" s="9">
        <v>21300</v>
      </c>
    </row>
    <row r="78" spans="2:6" ht="51" outlineLevel="7" x14ac:dyDescent="0.25">
      <c r="B78" s="4" t="s">
        <v>105</v>
      </c>
      <c r="C78" s="5" t="s">
        <v>107</v>
      </c>
      <c r="D78" s="5"/>
      <c r="E78" s="6">
        <f>E79+E80</f>
        <v>5989900</v>
      </c>
      <c r="F78" s="6">
        <f>F79+F80</f>
        <v>5989900</v>
      </c>
    </row>
    <row r="79" spans="2:6" ht="13.2" outlineLevel="7" x14ac:dyDescent="0.25">
      <c r="B79" s="7" t="s">
        <v>36</v>
      </c>
      <c r="C79" s="5" t="s">
        <v>107</v>
      </c>
      <c r="D79" s="8" t="s">
        <v>37</v>
      </c>
      <c r="E79" s="9">
        <v>4600500</v>
      </c>
      <c r="F79" s="9">
        <v>4600500</v>
      </c>
    </row>
    <row r="80" spans="2:6" ht="40.799999999999997" outlineLevel="7" x14ac:dyDescent="0.25">
      <c r="B80" s="7" t="s">
        <v>40</v>
      </c>
      <c r="C80" s="5" t="s">
        <v>107</v>
      </c>
      <c r="D80" s="8" t="s">
        <v>41</v>
      </c>
      <c r="E80" s="9">
        <v>1389400</v>
      </c>
      <c r="F80" s="9">
        <v>1389400</v>
      </c>
    </row>
    <row r="81" spans="2:6" ht="51" outlineLevel="7" x14ac:dyDescent="0.25">
      <c r="B81" s="4" t="s">
        <v>106</v>
      </c>
      <c r="C81" s="5" t="s">
        <v>108</v>
      </c>
      <c r="D81" s="5"/>
      <c r="E81" s="6">
        <f>E82+E83</f>
        <v>1107300</v>
      </c>
      <c r="F81" s="6">
        <f>F82+F83</f>
        <v>1462400</v>
      </c>
    </row>
    <row r="82" spans="2:6" ht="13.2" outlineLevel="7" x14ac:dyDescent="0.25">
      <c r="B82" s="7" t="s">
        <v>36</v>
      </c>
      <c r="C82" s="5" t="s">
        <v>108</v>
      </c>
      <c r="D82" s="8" t="s">
        <v>37</v>
      </c>
      <c r="E82" s="9">
        <v>850500</v>
      </c>
      <c r="F82" s="9">
        <v>1123200</v>
      </c>
    </row>
    <row r="83" spans="2:6" ht="40.799999999999997" outlineLevel="7" x14ac:dyDescent="0.25">
      <c r="B83" s="7" t="s">
        <v>40</v>
      </c>
      <c r="C83" s="5" t="s">
        <v>108</v>
      </c>
      <c r="D83" s="8" t="s">
        <v>41</v>
      </c>
      <c r="E83" s="9">
        <v>256800</v>
      </c>
      <c r="F83" s="9">
        <v>339200</v>
      </c>
    </row>
    <row r="84" spans="2:6" ht="20.399999999999999" outlineLevel="1" x14ac:dyDescent="0.25">
      <c r="B84" s="4" t="s">
        <v>86</v>
      </c>
      <c r="C84" s="5" t="s">
        <v>87</v>
      </c>
      <c r="D84" s="5"/>
      <c r="E84" s="6">
        <f>E85</f>
        <v>1460000</v>
      </c>
      <c r="F84" s="6">
        <f>F85</f>
        <v>1460000</v>
      </c>
    </row>
    <row r="85" spans="2:6" ht="20.399999999999999" outlineLevel="7" x14ac:dyDescent="0.25">
      <c r="B85" s="7" t="s">
        <v>48</v>
      </c>
      <c r="C85" s="8" t="s">
        <v>87</v>
      </c>
      <c r="D85" s="8" t="s">
        <v>49</v>
      </c>
      <c r="E85" s="9">
        <v>1460000</v>
      </c>
      <c r="F85" s="9">
        <v>1460000</v>
      </c>
    </row>
    <row r="86" spans="2:6" ht="61.2" x14ac:dyDescent="0.25">
      <c r="B86" s="4" t="s">
        <v>88</v>
      </c>
      <c r="C86" s="5" t="s">
        <v>89</v>
      </c>
      <c r="D86" s="5"/>
      <c r="E86" s="6">
        <f>E87+E92</f>
        <v>16749400</v>
      </c>
      <c r="F86" s="6">
        <f>F87+F92</f>
        <v>16749400</v>
      </c>
    </row>
    <row r="87" spans="2:6" ht="20.399999999999999" outlineLevel="1" x14ac:dyDescent="0.25">
      <c r="B87" s="4" t="s">
        <v>64</v>
      </c>
      <c r="C87" s="5" t="s">
        <v>90</v>
      </c>
      <c r="D87" s="5"/>
      <c r="E87" s="6">
        <f>E88+E89+E90+E91</f>
        <v>16608400</v>
      </c>
      <c r="F87" s="6">
        <f>F88+F89+F90+F91</f>
        <v>16608400</v>
      </c>
    </row>
    <row r="88" spans="2:6" ht="13.2" outlineLevel="7" x14ac:dyDescent="0.25">
      <c r="B88" s="7" t="s">
        <v>36</v>
      </c>
      <c r="C88" s="8" t="s">
        <v>90</v>
      </c>
      <c r="D88" s="8" t="s">
        <v>37</v>
      </c>
      <c r="E88" s="9">
        <v>11170300</v>
      </c>
      <c r="F88" s="9">
        <v>11170300</v>
      </c>
    </row>
    <row r="89" spans="2:6" ht="20.399999999999999" outlineLevel="7" x14ac:dyDescent="0.25">
      <c r="B89" s="7" t="s">
        <v>38</v>
      </c>
      <c r="C89" s="8" t="s">
        <v>90</v>
      </c>
      <c r="D89" s="8" t="s">
        <v>39</v>
      </c>
      <c r="E89" s="9"/>
      <c r="F89" s="9"/>
    </row>
    <row r="90" spans="2:6" ht="40.799999999999997" outlineLevel="7" x14ac:dyDescent="0.25">
      <c r="B90" s="7" t="s">
        <v>40</v>
      </c>
      <c r="C90" s="8" t="s">
        <v>90</v>
      </c>
      <c r="D90" s="8" t="s">
        <v>41</v>
      </c>
      <c r="E90" s="9">
        <v>3374000</v>
      </c>
      <c r="F90" s="9">
        <v>3374000</v>
      </c>
    </row>
    <row r="91" spans="2:6" ht="30.6" outlineLevel="7" x14ac:dyDescent="0.25">
      <c r="B91" s="7" t="s">
        <v>8</v>
      </c>
      <c r="C91" s="8" t="s">
        <v>90</v>
      </c>
      <c r="D91" s="8" t="s">
        <v>9</v>
      </c>
      <c r="E91" s="9">
        <v>2064100</v>
      </c>
      <c r="F91" s="9">
        <v>2064100</v>
      </c>
    </row>
    <row r="92" spans="2:6" ht="20.399999999999999" outlineLevel="1" x14ac:dyDescent="0.25">
      <c r="B92" s="4" t="s">
        <v>86</v>
      </c>
      <c r="C92" s="5" t="s">
        <v>91</v>
      </c>
      <c r="D92" s="5"/>
      <c r="E92" s="6">
        <f>E93</f>
        <v>141000</v>
      </c>
      <c r="F92" s="6">
        <f>F93</f>
        <v>141000</v>
      </c>
    </row>
    <row r="93" spans="2:6" ht="20.399999999999999" outlineLevel="7" x14ac:dyDescent="0.25">
      <c r="B93" s="7" t="s">
        <v>48</v>
      </c>
      <c r="C93" s="8" t="s">
        <v>91</v>
      </c>
      <c r="D93" s="8" t="s">
        <v>49</v>
      </c>
      <c r="E93" s="9">
        <v>141000</v>
      </c>
      <c r="F93" s="9">
        <v>141000</v>
      </c>
    </row>
    <row r="94" spans="2:6" ht="61.2" x14ac:dyDescent="0.25">
      <c r="B94" s="4" t="s">
        <v>92</v>
      </c>
      <c r="C94" s="5" t="s">
        <v>93</v>
      </c>
      <c r="D94" s="5"/>
      <c r="E94" s="6">
        <f>E95+E100</f>
        <v>12512700</v>
      </c>
      <c r="F94" s="6">
        <f>F95+F100</f>
        <v>12512700</v>
      </c>
    </row>
    <row r="95" spans="2:6" ht="20.399999999999999" outlineLevel="1" x14ac:dyDescent="0.25">
      <c r="B95" s="4" t="s">
        <v>64</v>
      </c>
      <c r="C95" s="5" t="s">
        <v>94</v>
      </c>
      <c r="D95" s="5"/>
      <c r="E95" s="6">
        <f>E96+E97+E98+E99</f>
        <v>12502700</v>
      </c>
      <c r="F95" s="6">
        <f>F96+F97+F98+F99</f>
        <v>12502700</v>
      </c>
    </row>
    <row r="96" spans="2:6" ht="13.2" outlineLevel="7" x14ac:dyDescent="0.25">
      <c r="B96" s="7" t="s">
        <v>36</v>
      </c>
      <c r="C96" s="8" t="s">
        <v>94</v>
      </c>
      <c r="D96" s="8" t="s">
        <v>37</v>
      </c>
      <c r="E96" s="9">
        <v>6800000</v>
      </c>
      <c r="F96" s="9">
        <v>6800000</v>
      </c>
    </row>
    <row r="97" spans="2:6" ht="20.399999999999999" outlineLevel="7" x14ac:dyDescent="0.25">
      <c r="B97" s="7" t="s">
        <v>38</v>
      </c>
      <c r="C97" s="8" t="s">
        <v>94</v>
      </c>
      <c r="D97" s="8" t="s">
        <v>39</v>
      </c>
      <c r="E97" s="9"/>
      <c r="F97" s="9"/>
    </row>
    <row r="98" spans="2:6" ht="40.799999999999997" outlineLevel="7" x14ac:dyDescent="0.25">
      <c r="B98" s="7" t="s">
        <v>40</v>
      </c>
      <c r="C98" s="8" t="s">
        <v>94</v>
      </c>
      <c r="D98" s="8" t="s">
        <v>41</v>
      </c>
      <c r="E98" s="9">
        <v>2054000</v>
      </c>
      <c r="F98" s="9">
        <v>2054000</v>
      </c>
    </row>
    <row r="99" spans="2:6" ht="30.6" outlineLevel="7" x14ac:dyDescent="0.25">
      <c r="B99" s="7" t="s">
        <v>8</v>
      </c>
      <c r="C99" s="8" t="s">
        <v>94</v>
      </c>
      <c r="D99" s="8" t="s">
        <v>9</v>
      </c>
      <c r="E99" s="9">
        <v>3648700</v>
      </c>
      <c r="F99" s="9">
        <v>3648700</v>
      </c>
    </row>
    <row r="100" spans="2:6" ht="20.399999999999999" outlineLevel="1" x14ac:dyDescent="0.25">
      <c r="B100" s="4" t="s">
        <v>48</v>
      </c>
      <c r="C100" s="5" t="s">
        <v>95</v>
      </c>
      <c r="D100" s="5"/>
      <c r="E100" s="6">
        <f>E101</f>
        <v>10000</v>
      </c>
      <c r="F100" s="6">
        <f>F101</f>
        <v>10000</v>
      </c>
    </row>
    <row r="101" spans="2:6" ht="20.399999999999999" outlineLevel="7" x14ac:dyDescent="0.25">
      <c r="B101" s="7" t="s">
        <v>48</v>
      </c>
      <c r="C101" s="8" t="s">
        <v>95</v>
      </c>
      <c r="D101" s="8" t="s">
        <v>49</v>
      </c>
      <c r="E101" s="9">
        <v>10000</v>
      </c>
      <c r="F101" s="9">
        <v>10000</v>
      </c>
    </row>
    <row r="102" spans="2:6" ht="30.6" x14ac:dyDescent="0.25">
      <c r="B102" s="4" t="s">
        <v>96</v>
      </c>
      <c r="C102" s="5" t="s">
        <v>97</v>
      </c>
      <c r="D102" s="5"/>
      <c r="E102" s="6">
        <f>E103</f>
        <v>500000</v>
      </c>
      <c r="F102" s="6">
        <f>F103</f>
        <v>500000</v>
      </c>
    </row>
    <row r="103" spans="2:6" ht="20.399999999999999" outlineLevel="1" x14ac:dyDescent="0.25">
      <c r="B103" s="4" t="s">
        <v>98</v>
      </c>
      <c r="C103" s="5" t="s">
        <v>99</v>
      </c>
      <c r="D103" s="5"/>
      <c r="E103" s="6">
        <f>E104</f>
        <v>500000</v>
      </c>
      <c r="F103" s="6">
        <f>F104</f>
        <v>500000</v>
      </c>
    </row>
    <row r="104" spans="2:6" ht="30.6" outlineLevel="7" x14ac:dyDescent="0.25">
      <c r="B104" s="7" t="s">
        <v>8</v>
      </c>
      <c r="C104" s="8" t="s">
        <v>99</v>
      </c>
      <c r="D104" s="8" t="s">
        <v>9</v>
      </c>
      <c r="E104" s="9">
        <v>500000</v>
      </c>
      <c r="F104" s="9">
        <v>500000</v>
      </c>
    </row>
    <row r="105" spans="2:6" ht="13.2" x14ac:dyDescent="0.25">
      <c r="B105" s="10" t="s">
        <v>100</v>
      </c>
      <c r="C105" s="11"/>
      <c r="D105" s="11"/>
      <c r="E105" s="12">
        <f>E102+E94+E86+E51+E41+E31+E28+E25+E18+E14</f>
        <v>322404840</v>
      </c>
      <c r="F105" s="12">
        <f>F102+F94+F86+F51+F41+F31+F28+F25+F18+F14</f>
        <v>329061717</v>
      </c>
    </row>
  </sheetData>
  <mergeCells count="1">
    <mergeCell ref="B6:F6"/>
  </mergeCells>
  <pageMargins left="0.74803149606299213" right="0.15748031496062992" top="1.3779527559055118" bottom="0.59055118110236227" header="0.51181102362204722" footer="0.51181102362204722"/>
  <pageSetup paperSize="9" orientation="portrait" r:id="rId1"/>
  <headerFooter alignWithMargins="0">
    <oddHeader>&amp;RПриложение 15
к Решению районной Думы от 14.12.2017 г.
 № 32/255 "О бюджете Суровикинског 
муниципального района на 2018 год 
и на период 2019 и 2020 годов"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Свиридонов</dc:creator>
  <dc:description>POI HSSF rep:2.43.0.67</dc:description>
  <cp:lastModifiedBy>Свиридонов</cp:lastModifiedBy>
  <cp:lastPrinted>2017-12-15T05:56:21Z</cp:lastPrinted>
  <dcterms:created xsi:type="dcterms:W3CDTF">2017-10-05T13:59:53Z</dcterms:created>
  <dcterms:modified xsi:type="dcterms:W3CDTF">2017-12-15T05:56:26Z</dcterms:modified>
</cp:coreProperties>
</file>